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232" windowHeight="8736" tabRatio="602" activeTab="5"/>
  </bookViews>
  <sheets>
    <sheet name="表1-5,図1-4" sheetId="1" r:id="rId1"/>
    <sheet name="表6-10,図5-9" sheetId="2" r:id="rId2"/>
    <sheet name="表11-15,図10-14" sheetId="3" r:id="rId3"/>
    <sheet name="表16-20,図15-18" sheetId="4" r:id="rId4"/>
    <sheet name="表21,図19" sheetId="5" r:id="rId5"/>
    <sheet name="表22,図20" sheetId="6" r:id="rId6"/>
  </sheets>
  <definedNames>
    <definedName name="_xlnm.Print_Area" localSheetId="2">'表11-15,図10-14'!$A$1:$L$353</definedName>
    <definedName name="_xlnm.Print_Area" localSheetId="0">'表1-5,図1-4'!$A$1:$N$367</definedName>
    <definedName name="_xlnm.Print_Area" localSheetId="3">'表16-20,図15-18'!$A$1:$M$261</definedName>
    <definedName name="_xlnm.Print_Area" localSheetId="4">'表21,図19'!$A$1:$K$82</definedName>
    <definedName name="_xlnm.Print_Area" localSheetId="5">'表22,図20'!$A$1:$M$84</definedName>
    <definedName name="_xlnm.Print_Area" localSheetId="1">'表6-10,図5-9'!$A$1:$N$403</definedName>
  </definedNames>
  <calcPr fullCalcOnLoad="1"/>
</workbook>
</file>

<file path=xl/sharedStrings.xml><?xml version="1.0" encoding="utf-8"?>
<sst xmlns="http://schemas.openxmlformats.org/spreadsheetml/2006/main" count="1589" uniqueCount="259">
  <si>
    <t>1937年</t>
  </si>
  <si>
    <t>1937年</t>
  </si>
  <si>
    <t>1940年</t>
  </si>
  <si>
    <t>1940年</t>
  </si>
  <si>
    <t>1950年</t>
  </si>
  <si>
    <t>1950年</t>
  </si>
  <si>
    <t>1951年</t>
  </si>
  <si>
    <t>1951年</t>
  </si>
  <si>
    <t>1952年</t>
  </si>
  <si>
    <t>1952年</t>
  </si>
  <si>
    <t>年</t>
  </si>
  <si>
    <t>年</t>
  </si>
  <si>
    <t>１労働日当りの平均貨幣支給額(ルーブル)</t>
  </si>
  <si>
    <t>貨幣支給を行わないコルホーズ(％)</t>
  </si>
  <si>
    <t>0.20ルーブル以下</t>
  </si>
  <si>
    <t>0.21-0.40ルーブル</t>
  </si>
  <si>
    <t>0.41-0.60ルーブル</t>
  </si>
  <si>
    <t>0.61-1.00ルーブル</t>
  </si>
  <si>
    <t>1.01-2.50ルーブル</t>
  </si>
  <si>
    <t>2.51-4.00ルーブル</t>
  </si>
  <si>
    <t>ウズベク共和国</t>
  </si>
  <si>
    <t>ウズベク共和国</t>
  </si>
  <si>
    <t>カザフ共和国</t>
  </si>
  <si>
    <t>カザフ共和国</t>
  </si>
  <si>
    <t>キルギス共和国</t>
  </si>
  <si>
    <t>キルギス共和国</t>
  </si>
  <si>
    <t>タジク共和国</t>
  </si>
  <si>
    <t>タジク共和国</t>
  </si>
  <si>
    <t>トルクメン共和国</t>
  </si>
  <si>
    <t>トルクメン共和国</t>
  </si>
  <si>
    <t>4.01ルーブル以上</t>
  </si>
  <si>
    <t>0.21-0.40</t>
  </si>
  <si>
    <t>0.41-0.60</t>
  </si>
  <si>
    <t>0.61-1.00</t>
  </si>
  <si>
    <t>1.01-2.50</t>
  </si>
  <si>
    <t>2.51-4.00</t>
  </si>
  <si>
    <t>ソ連邦</t>
  </si>
  <si>
    <t>ソ連邦</t>
  </si>
  <si>
    <t>ソ連邦</t>
  </si>
  <si>
    <t>ウズベク共和国</t>
  </si>
  <si>
    <t>カザフ共和国</t>
  </si>
  <si>
    <t>タジク共和国</t>
  </si>
  <si>
    <t>トルクメン共和国</t>
  </si>
  <si>
    <t>0.01-0.20</t>
  </si>
  <si>
    <t>無支給</t>
  </si>
  <si>
    <t>労働日当りの平均貨幣支給額でグループ化したコルホーズ群の比率(％)</t>
  </si>
  <si>
    <t>労働日当りの平均穀物支給量でグループ化したコルホーズ群の比率(％)</t>
  </si>
  <si>
    <t>１労働日当りの平均穀物支給量(Kg)</t>
  </si>
  <si>
    <t>300g以下</t>
  </si>
  <si>
    <t>穀物支給を行わないコルホーズ(％)</t>
  </si>
  <si>
    <r>
      <t>(出所)ロシア連邦経済文書館所蔵ソ連邦中央統計局フォンド資料</t>
    </r>
    <r>
      <rPr>
        <sz val="9"/>
        <rFont val="Times New Roman"/>
        <family val="1"/>
      </rPr>
      <t>(F.1562, Op.33, Ed.2734, L.40-43)</t>
    </r>
    <r>
      <rPr>
        <sz val="9"/>
        <rFont val="ＭＳ 明朝"/>
        <family val="1"/>
      </rPr>
      <t>に基づき筆者作成。</t>
    </r>
  </si>
  <si>
    <r>
      <t>(出所)ロシア連邦経済文書館所蔵ソ連邦中央統計局フォンド資料</t>
    </r>
    <r>
      <rPr>
        <sz val="9"/>
        <rFont val="Times New Roman"/>
        <family val="1"/>
      </rPr>
      <t>(F.1562, Op.33, Ed.2734, L.36-39)</t>
    </r>
    <r>
      <rPr>
        <sz val="9"/>
        <rFont val="ＭＳ 明朝"/>
        <family val="1"/>
      </rPr>
      <t>に基づき筆者作成。</t>
    </r>
  </si>
  <si>
    <t>1Kg以下　　(小計)</t>
  </si>
  <si>
    <t>1.1-2Kg</t>
  </si>
  <si>
    <t>301-500g</t>
  </si>
  <si>
    <t>501-700g</t>
  </si>
  <si>
    <t>701-1000g</t>
  </si>
  <si>
    <t>2.1-3Kg</t>
  </si>
  <si>
    <t>3.1-5Kg</t>
  </si>
  <si>
    <t>5.1Kg以上</t>
  </si>
  <si>
    <t>-</t>
  </si>
  <si>
    <t>1Kg以下</t>
  </si>
  <si>
    <t>ソ連邦</t>
  </si>
  <si>
    <t>　　ウズベク共和国</t>
  </si>
  <si>
    <t>　　カザフ共和国</t>
  </si>
  <si>
    <t>　　キルギス共和国</t>
  </si>
  <si>
    <t>　　タジク共和国</t>
  </si>
  <si>
    <t>　　トルクメン共和国</t>
  </si>
  <si>
    <t>1913年</t>
  </si>
  <si>
    <t>1928年</t>
  </si>
  <si>
    <t>1932年</t>
  </si>
  <si>
    <t>1937年</t>
  </si>
  <si>
    <t>1940年</t>
  </si>
  <si>
    <t>1941年</t>
  </si>
  <si>
    <t>1942年</t>
  </si>
  <si>
    <t>1943年</t>
  </si>
  <si>
    <t>1944年</t>
  </si>
  <si>
    <t>1945年</t>
  </si>
  <si>
    <t>1950年</t>
  </si>
  <si>
    <t>1952年</t>
  </si>
  <si>
    <t>(総収穫量：千ﾄﾝ)</t>
  </si>
  <si>
    <t>(生産動向指数：1913年=100)</t>
  </si>
  <si>
    <t>(構成比率：連邦全体=100)</t>
  </si>
  <si>
    <t>(構成比率：中央アジア全体=100)</t>
  </si>
  <si>
    <t>　中央アジア地域</t>
  </si>
  <si>
    <t>中央アジア地域</t>
  </si>
  <si>
    <t>　ウズベク共和国</t>
  </si>
  <si>
    <t>　カザフ共和国</t>
  </si>
  <si>
    <t>　キルギス共和国</t>
  </si>
  <si>
    <t>　タジク共和国</t>
  </si>
  <si>
    <t>　トルクメン共和国</t>
  </si>
  <si>
    <r>
      <t>ソ連邦</t>
    </r>
    <r>
      <rPr>
        <vertAlign val="superscript"/>
        <sz val="10"/>
        <rFont val="ＭＳ 明朝"/>
        <family val="1"/>
      </rPr>
      <t xml:space="preserve"> 2)</t>
    </r>
  </si>
  <si>
    <r>
      <t xml:space="preserve">表１ 1913-1952年における穀物総収穫量の推移 </t>
    </r>
    <r>
      <rPr>
        <vertAlign val="superscript"/>
        <sz val="11"/>
        <rFont val="ＭＳ 明朝"/>
        <family val="1"/>
      </rPr>
      <t>1)</t>
    </r>
  </si>
  <si>
    <r>
      <t xml:space="preserve">表３ 1913-1952年におけるサトウ大根総収穫量の推移 </t>
    </r>
    <r>
      <rPr>
        <vertAlign val="superscript"/>
        <sz val="11"/>
        <rFont val="ＭＳ 明朝"/>
        <family val="1"/>
      </rPr>
      <t>1)</t>
    </r>
  </si>
  <si>
    <t>　カザフ共和国</t>
  </si>
  <si>
    <r>
      <t xml:space="preserve">表４ 1913-1952年におけるヒマワリ総収穫量の推移 </t>
    </r>
    <r>
      <rPr>
        <vertAlign val="superscript"/>
        <sz val="11"/>
        <rFont val="ＭＳ 明朝"/>
        <family val="1"/>
      </rPr>
      <t>1)</t>
    </r>
  </si>
  <si>
    <r>
      <t xml:space="preserve">表５ 1913-1952年におけるジャガイモ総収穫量の推移 </t>
    </r>
    <r>
      <rPr>
        <vertAlign val="superscript"/>
        <sz val="11"/>
        <rFont val="ＭＳ 明朝"/>
        <family val="1"/>
      </rPr>
      <t>1)</t>
    </r>
  </si>
  <si>
    <t>-</t>
  </si>
  <si>
    <t>-</t>
  </si>
  <si>
    <t>ウズベク共和国</t>
  </si>
  <si>
    <t>カザフ共和国</t>
  </si>
  <si>
    <t>タジク共和国</t>
  </si>
  <si>
    <t>トルクメン共和国</t>
  </si>
  <si>
    <t>(図1原データ)</t>
  </si>
  <si>
    <t>(図2原データ)</t>
  </si>
  <si>
    <t>中央アジア地域全体</t>
  </si>
  <si>
    <t>ウズベク共和国</t>
  </si>
  <si>
    <t>カザフ共和国</t>
  </si>
  <si>
    <t>キルギス共和国</t>
  </si>
  <si>
    <t>タジク共和国</t>
  </si>
  <si>
    <t>トルクメン共和国</t>
  </si>
  <si>
    <t>ウズベク共和国</t>
  </si>
  <si>
    <t>カザフ共和国</t>
  </si>
  <si>
    <t>タジク共和国</t>
  </si>
  <si>
    <t>トルクメン共和国</t>
  </si>
  <si>
    <t>(図3原データ)</t>
  </si>
  <si>
    <t>ウズベク共和国</t>
  </si>
  <si>
    <t>カザフ共和国</t>
  </si>
  <si>
    <t>キルギス共和国</t>
  </si>
  <si>
    <t>タジク共和国</t>
  </si>
  <si>
    <t>トルクメン共和国</t>
  </si>
  <si>
    <t>中央アジア地域</t>
  </si>
  <si>
    <t>(図４原データ)</t>
  </si>
  <si>
    <t>総播種面積</t>
  </si>
  <si>
    <t>　穀物類</t>
  </si>
  <si>
    <t>　工芸用作物</t>
  </si>
  <si>
    <t>　　茎長アマ</t>
  </si>
  <si>
    <t>　野菜・スイカ類，ジャガイモ</t>
  </si>
  <si>
    <t>　飼料用作物</t>
  </si>
  <si>
    <t>　　過去に播種した多年草の刈取面積</t>
  </si>
  <si>
    <t>　　サトウ大根(工場用)</t>
  </si>
  <si>
    <t>1946年</t>
  </si>
  <si>
    <t>1947年</t>
  </si>
  <si>
    <t>1948年</t>
  </si>
  <si>
    <t>1949年</t>
  </si>
  <si>
    <r>
      <t>(出所)ロシア連邦経済文書館所蔵ソ連邦中央統計局フォンド資料(</t>
    </r>
    <r>
      <rPr>
        <sz val="9"/>
        <rFont val="Times New Roman"/>
        <family val="1"/>
      </rPr>
      <t>F.1562, Op.41, Ed.65, L.254</t>
    </r>
    <r>
      <rPr>
        <sz val="9"/>
        <rFont val="ＭＳ 明朝"/>
        <family val="1"/>
      </rPr>
      <t>)に基づき筆者作成。</t>
    </r>
  </si>
  <si>
    <t>(面積：千ha)</t>
  </si>
  <si>
    <t>(増減率：1913年=100)</t>
  </si>
  <si>
    <t>表６ 1913-1952年におけるウズベク共和国の農作物播種面積の推移</t>
  </si>
  <si>
    <t>表７ 1913-1952年におけるカザフ共和国の農作物播種面積の推移</t>
  </si>
  <si>
    <t>　　小麦</t>
  </si>
  <si>
    <t>　　ヒマワリ</t>
  </si>
  <si>
    <t>　　ジャガイモ</t>
  </si>
  <si>
    <r>
      <t>(出所)ロシア連邦経済文書館所蔵ソ連邦中央統計局フォンド資料(</t>
    </r>
    <r>
      <rPr>
        <sz val="9"/>
        <rFont val="Times New Roman"/>
        <family val="1"/>
      </rPr>
      <t>F.1562, Op.41, Ed.65, L.258</t>
    </r>
    <r>
      <rPr>
        <sz val="9"/>
        <rFont val="ＭＳ 明朝"/>
        <family val="1"/>
      </rPr>
      <t>)に基づき筆者作成。</t>
    </r>
  </si>
  <si>
    <t>表８ 1913-1952年におけるキルギス共和国の農作物播種面積の推移</t>
  </si>
  <si>
    <r>
      <t>(出所)ロシア連邦経済文書館所蔵ソ連邦中央統計局フォンド資料(</t>
    </r>
    <r>
      <rPr>
        <sz val="9"/>
        <rFont val="Times New Roman"/>
        <family val="1"/>
      </rPr>
      <t>F.1562, Op.41, Ed.65, L.281-282</t>
    </r>
    <r>
      <rPr>
        <sz val="9"/>
        <rFont val="ＭＳ 明朝"/>
        <family val="1"/>
      </rPr>
      <t>)に基づき筆者作成。</t>
    </r>
  </si>
  <si>
    <t>表９ 1913-1952年におけるタジク共和国の農作物播種面積の推移</t>
  </si>
  <si>
    <t>　　長茎アマ</t>
  </si>
  <si>
    <r>
      <t>(出所)ロシア連邦経済文書館所蔵ソ連邦中央統計局フォンド資料(</t>
    </r>
    <r>
      <rPr>
        <sz val="9"/>
        <rFont val="Times New Roman"/>
        <family val="1"/>
      </rPr>
      <t>F.1562, Op.41, Ed.65, L.285</t>
    </r>
    <r>
      <rPr>
        <sz val="9"/>
        <rFont val="ＭＳ 明朝"/>
        <family val="1"/>
      </rPr>
      <t>)に基づき筆者作成。</t>
    </r>
  </si>
  <si>
    <t>表10 1913-1952年におけるトルクメン共和国の農作物播種面積の推移</t>
  </si>
  <si>
    <r>
      <t>(出所)ロシア連邦経済文書館所蔵ソ連邦中央統計局フォンド資料(</t>
    </r>
    <r>
      <rPr>
        <sz val="9"/>
        <rFont val="Times New Roman"/>
        <family val="1"/>
      </rPr>
      <t>F.1562, Op.41, Ed.65, L.293</t>
    </r>
    <r>
      <rPr>
        <sz val="9"/>
        <rFont val="ＭＳ 明朝"/>
        <family val="1"/>
      </rPr>
      <t>)に基づき筆者作成。</t>
    </r>
  </si>
  <si>
    <t>(図5原データ)</t>
  </si>
  <si>
    <t>穀物類</t>
  </si>
  <si>
    <t>野菜・スイカ類，ジャガイモ</t>
  </si>
  <si>
    <t>飼料用作物</t>
  </si>
  <si>
    <t>穀物類(小麦を除く)</t>
  </si>
  <si>
    <t>小麦</t>
  </si>
  <si>
    <t>(図6原データ)</t>
  </si>
  <si>
    <t>工芸用作物</t>
  </si>
  <si>
    <t>(図7原データ)</t>
  </si>
  <si>
    <r>
      <t xml:space="preserve">表２ 1913-1952年における綿花総収穫量の推移 </t>
    </r>
    <r>
      <rPr>
        <vertAlign val="superscript"/>
        <sz val="11"/>
        <rFont val="ＭＳ 明朝"/>
        <family val="1"/>
      </rPr>
      <t>1)</t>
    </r>
  </si>
  <si>
    <t>　　綿花</t>
  </si>
  <si>
    <t>工芸用作物(綿花を除く)</t>
  </si>
  <si>
    <t>綿花</t>
  </si>
  <si>
    <t>　　綿花</t>
  </si>
  <si>
    <t>(図8原データ)</t>
  </si>
  <si>
    <t>工芸用作物(綿花を除く)</t>
  </si>
  <si>
    <t>綿花</t>
  </si>
  <si>
    <t>(図9原データ)</t>
  </si>
  <si>
    <t>1934年</t>
  </si>
  <si>
    <r>
      <t xml:space="preserve">(家畜数：千頭) </t>
    </r>
    <r>
      <rPr>
        <vertAlign val="superscript"/>
        <sz val="10"/>
        <rFont val="ＭＳ 明朝"/>
        <family val="1"/>
      </rPr>
      <t>1)</t>
    </r>
  </si>
  <si>
    <t>豚</t>
  </si>
  <si>
    <t>馬</t>
  </si>
  <si>
    <t>(増減率：1934年=100)</t>
  </si>
  <si>
    <t>総家畜頭数</t>
  </si>
  <si>
    <t>　大型有角獣</t>
  </si>
  <si>
    <r>
      <t>　　牛</t>
    </r>
    <r>
      <rPr>
        <sz val="10"/>
        <rFont val="Times New Roman"/>
        <family val="1"/>
      </rPr>
      <t xml:space="preserve"> (korova)</t>
    </r>
  </si>
  <si>
    <t>　豚</t>
  </si>
  <si>
    <t>　羊</t>
  </si>
  <si>
    <t>　山羊</t>
  </si>
  <si>
    <t>　馬</t>
  </si>
  <si>
    <r>
      <t>　　牛</t>
    </r>
    <r>
      <rPr>
        <sz val="10"/>
        <rFont val="Times New Roman"/>
        <family val="1"/>
      </rPr>
      <t xml:space="preserve"> (korova)</t>
    </r>
  </si>
  <si>
    <t>　豚</t>
  </si>
  <si>
    <t>　羊及び山羊</t>
  </si>
  <si>
    <t>　馬</t>
  </si>
  <si>
    <t>(構成比率：総播種面積=100)</t>
  </si>
  <si>
    <r>
      <t>(構成比率：総家畜頭数</t>
    </r>
    <r>
      <rPr>
        <sz val="10"/>
        <rFont val="ＭＳ 明朝"/>
        <family val="1"/>
      </rPr>
      <t>=100</t>
    </r>
    <r>
      <rPr>
        <sz val="10"/>
        <rFont val="ＭＳ 明朝"/>
        <family val="1"/>
      </rPr>
      <t>)</t>
    </r>
  </si>
  <si>
    <r>
      <t>(出所)ロシア連邦経済文書館所蔵ソ連邦中央統計局フォンド資料(</t>
    </r>
    <r>
      <rPr>
        <sz val="9"/>
        <rFont val="Times New Roman"/>
        <family val="1"/>
      </rPr>
      <t>F.1562, Op.41, Ed.65, L.258</t>
    </r>
    <r>
      <rPr>
        <sz val="9"/>
        <rFont val="ＭＳ 明朝"/>
        <family val="1"/>
      </rPr>
      <t>)に基づき筆者作成。</t>
    </r>
  </si>
  <si>
    <r>
      <t>(出所)ロシア連邦経済文書館所蔵ソ連邦中央統計局フォンド資料(</t>
    </r>
    <r>
      <rPr>
        <sz val="9"/>
        <rFont val="Times New Roman"/>
        <family val="1"/>
      </rPr>
      <t>F.1562, Op.41, Ed.65, L.282</t>
    </r>
    <r>
      <rPr>
        <sz val="9"/>
        <rFont val="ＭＳ 明朝"/>
        <family val="1"/>
      </rPr>
      <t>)に基づき筆者作成。</t>
    </r>
  </si>
  <si>
    <r>
      <t xml:space="preserve">  1952年 </t>
    </r>
    <r>
      <rPr>
        <vertAlign val="superscript"/>
        <sz val="10"/>
        <rFont val="ＭＳ 明朝"/>
        <family val="1"/>
      </rPr>
      <t>2)</t>
    </r>
  </si>
  <si>
    <t>(注2)原典には｢1958年｣と記載されているが，｢1952年｣の誤りだと思われる。</t>
  </si>
  <si>
    <t>(注1)各年末の頭数。</t>
  </si>
  <si>
    <t>(注1)各年末の頭数。</t>
  </si>
  <si>
    <t>(図10原データ)</t>
  </si>
  <si>
    <t>大型有角獣(牛を除く)</t>
  </si>
  <si>
    <t>牛</t>
  </si>
  <si>
    <t>羊及び山羊</t>
  </si>
  <si>
    <t>表15 1934-1952年におけるトルクメン共和国の総家畜頭数の推移</t>
  </si>
  <si>
    <t>表11 1934-1952年におけるウズベク共和国の総家畜頭数の推移</t>
  </si>
  <si>
    <t>表12 1934-1952年におけるカザフ共和国の総家畜頭数の推移</t>
  </si>
  <si>
    <t>表13 1934-1952年におけるキルギス共和国の総家畜頭数の推移</t>
  </si>
  <si>
    <t>表14 1934-1952年におけるタジク共和国の総家畜頭数の推移</t>
  </si>
  <si>
    <t>(図11原データ)</t>
  </si>
  <si>
    <t>馬</t>
  </si>
  <si>
    <t>(図12原データ)</t>
  </si>
  <si>
    <t>(図13原データ)</t>
  </si>
  <si>
    <t>(図14原データ)</t>
  </si>
  <si>
    <t xml:space="preserve">  1952年</t>
  </si>
  <si>
    <t>表21　1937-52年におけるコルホーズ員への労働日当りの平均貨幣支給額と平均支給額でグループ化したコルホーズ群の比率</t>
  </si>
  <si>
    <t>表22　1937-52年におけるコルホーズ員への労働日当りの平均穀物支給量と平均支給量でグループ化したコルホーズ群の比率</t>
  </si>
  <si>
    <t>表16 1928-52年におけるウズベク共和国の農業生産活動に係る労働と設備</t>
  </si>
  <si>
    <t>項目(単位)</t>
  </si>
  <si>
    <t>(注2)各年7月1日現在の数値。</t>
  </si>
  <si>
    <r>
      <t xml:space="preserve">農業労働者数(千名) </t>
    </r>
    <r>
      <rPr>
        <vertAlign val="superscript"/>
        <sz val="10"/>
        <rFont val="ＭＳ 明朝"/>
        <family val="1"/>
      </rPr>
      <t>1)</t>
    </r>
  </si>
  <si>
    <r>
      <t xml:space="preserve">コルホーズ数(個所) </t>
    </r>
    <r>
      <rPr>
        <vertAlign val="superscript"/>
        <sz val="10"/>
        <rFont val="ＭＳ 明朝"/>
        <family val="1"/>
      </rPr>
      <t>2)</t>
    </r>
  </si>
  <si>
    <r>
      <t xml:space="preserve">機械・ﾄﾗｸﾀｰ･ｽﾃｰｼｮﾝ(MTC)数(個所) </t>
    </r>
    <r>
      <rPr>
        <vertAlign val="superscript"/>
        <sz val="10"/>
        <rFont val="ＭＳ 明朝"/>
        <family val="1"/>
      </rPr>
      <t>3)</t>
    </r>
  </si>
  <si>
    <r>
      <t>トラクター数(千機)</t>
    </r>
    <r>
      <rPr>
        <vertAlign val="superscript"/>
        <sz val="10"/>
        <rFont val="ＭＳ 明朝"/>
        <family val="1"/>
      </rPr>
      <t xml:space="preserve"> 4)</t>
    </r>
  </si>
  <si>
    <r>
      <t>保有トラクターの総馬力(千馬力)</t>
    </r>
    <r>
      <rPr>
        <vertAlign val="superscript"/>
        <sz val="10"/>
        <rFont val="ＭＳ 明朝"/>
        <family val="1"/>
      </rPr>
      <t xml:space="preserve"> 4)</t>
    </r>
  </si>
  <si>
    <r>
      <t xml:space="preserve">コンバイン数(千機) </t>
    </r>
    <r>
      <rPr>
        <vertAlign val="superscript"/>
        <sz val="10"/>
        <rFont val="ＭＳ 明朝"/>
        <family val="1"/>
      </rPr>
      <t>4)</t>
    </r>
  </si>
  <si>
    <t>…</t>
  </si>
  <si>
    <t>(注1)1937年及び1948年は3月時の，1940年,1945-1947年及び1949-1951年は9月時の数値。それ以外は各年末の数値。</t>
  </si>
  <si>
    <t>(注3)各年末の数値。</t>
  </si>
  <si>
    <t>(注5)…:データの欠如。－:該当データ無し。</t>
  </si>
  <si>
    <t>－</t>
  </si>
  <si>
    <r>
      <t>(出所)ロシア連邦経済文書館所蔵ソ連邦中央統計局フォンド資料(</t>
    </r>
    <r>
      <rPr>
        <sz val="9"/>
        <rFont val="Times New Roman"/>
        <family val="1"/>
      </rPr>
      <t>F.1562, Op.41, Ed.65, L.254-255</t>
    </r>
    <r>
      <rPr>
        <sz val="9"/>
        <rFont val="ＭＳ 明朝"/>
        <family val="1"/>
      </rPr>
      <t>)に基づき筆者作成。但し，コルホーズ数のみ1952年のデータが記載されている。</t>
    </r>
  </si>
  <si>
    <t>表17 1928-52年におけるカザフ共和国の農業生産活動に係る労働と設備</t>
  </si>
  <si>
    <r>
      <t>(出所)ロシア連邦経済文書館所蔵ソ連邦中央統計局フォンド資料(</t>
    </r>
    <r>
      <rPr>
        <sz val="9"/>
        <rFont val="Times New Roman"/>
        <family val="1"/>
      </rPr>
      <t>F.1562, Op.41, Ed.65, L.258-259</t>
    </r>
    <r>
      <rPr>
        <sz val="9"/>
        <rFont val="ＭＳ 明朝"/>
        <family val="1"/>
      </rPr>
      <t>に基づき筆者作成。但し，コルホーズ数のみ1952年のデータが記載されている。</t>
    </r>
  </si>
  <si>
    <t>(注2)各年7月1日現在の数値。漁業コルホーズや手工業協同組合のコルホーズを除く。</t>
  </si>
  <si>
    <t>(注2)各年7月1日現在の数値。漁業コルホーズを除く。</t>
  </si>
  <si>
    <t>表18 1928-52年におけるキルギス共和国の農業生産活動に係る労働と設備</t>
  </si>
  <si>
    <t>表19 1928-52年におけるタジク共和国の農業生産活動に係る労働と設備</t>
  </si>
  <si>
    <r>
      <t>(出所)ロシア連邦経済文書館所蔵ソ連邦中央統計局フォンド資料(</t>
    </r>
    <r>
      <rPr>
        <sz val="9"/>
        <rFont val="Times New Roman"/>
        <family val="1"/>
      </rPr>
      <t>F.1562, Op.41, Ed.65, L.281-282</t>
    </r>
    <r>
      <rPr>
        <sz val="9"/>
        <rFont val="ＭＳ 明朝"/>
        <family val="1"/>
      </rPr>
      <t>)に基づき筆者作成。但し，コルホーズ数のみ1952年のデータが記載されている。</t>
    </r>
  </si>
  <si>
    <r>
      <t>(出所)ロシア連邦経済文書館所蔵ソ連邦中央統計局フォンド資料(</t>
    </r>
    <r>
      <rPr>
        <sz val="9"/>
        <rFont val="Times New Roman"/>
        <family val="1"/>
      </rPr>
      <t>F.1562, Op.41, Ed.65, L.284-286</t>
    </r>
    <r>
      <rPr>
        <sz val="9"/>
        <rFont val="ＭＳ 明朝"/>
        <family val="1"/>
      </rPr>
      <t>に基づき筆者作成。但し，コルホーズ数のみ1952年のデータが記載されている。</t>
    </r>
  </si>
  <si>
    <t>表20 1928-52年におけるトルクメン共和国の農業生産活動に係る労働と設備</t>
  </si>
  <si>
    <r>
      <t>(出所)ロシア連邦経済文書館所蔵ソ連邦中央統計局フォンド資料(</t>
    </r>
    <r>
      <rPr>
        <sz val="9"/>
        <rFont val="Times New Roman"/>
        <family val="1"/>
      </rPr>
      <t>F.1562, Op.41, Ed.65, L.293-294</t>
    </r>
    <r>
      <rPr>
        <sz val="9"/>
        <rFont val="ＭＳ 明朝"/>
        <family val="1"/>
      </rPr>
      <t>)に基づき筆者作成。但し，コルホーズ数のみ1952年のデータが記載されている。</t>
    </r>
  </si>
  <si>
    <t>(図15原データ)</t>
  </si>
  <si>
    <t>中央アジア地域全体</t>
  </si>
  <si>
    <t>(図16原データ)</t>
  </si>
  <si>
    <t>(図17原データ)</t>
  </si>
  <si>
    <t>1928年</t>
  </si>
  <si>
    <t>1932年</t>
  </si>
  <si>
    <t>(図18原データ)</t>
  </si>
  <si>
    <t>(図19原データ：1937年)</t>
  </si>
  <si>
    <t>(1952年)</t>
  </si>
  <si>
    <t>(図20原データ：1937年)</t>
  </si>
  <si>
    <r>
      <t>(出所)ロシア連邦経済文書館所蔵ソ連邦中央統計局フォンド資料(1913-1940年及び1945-1952年の収穫量については</t>
    </r>
    <r>
      <rPr>
        <sz val="9"/>
        <rFont val="Times New Roman"/>
        <family val="1"/>
      </rPr>
      <t xml:space="preserve">F.1562, Op.33, Ed.1193, L.75, </t>
    </r>
    <r>
      <rPr>
        <sz val="9"/>
        <rFont val="ＭＳ 明朝"/>
        <family val="1"/>
      </rPr>
      <t>1941-44年の収穫量については</t>
    </r>
    <r>
      <rPr>
        <sz val="9"/>
        <rFont val="Times New Roman"/>
        <family val="1"/>
      </rPr>
      <t>F.1562, Op.329, Ed.1906, L.117-118</t>
    </r>
    <r>
      <rPr>
        <sz val="9"/>
        <rFont val="ＭＳ 明朝"/>
        <family val="1"/>
      </rPr>
      <t>)に基づき筆者作成。なお，1941-44年の原データは千ツェントネル単位で表示されている。</t>
    </r>
  </si>
  <si>
    <t>(注1)全経営カテゴリーを対象とするもの。</t>
  </si>
  <si>
    <t>(注2)1950-51年のデータには，連邦共和国に分割し得ないルピナス(ハウチワ豆)の総収穫量が含まれている。</t>
  </si>
  <si>
    <r>
      <t>(出所)ロシア連邦経済文書館所蔵ソ連邦中央統計局フォンド資料(1913-1937年及び1945-1952年の収穫量については</t>
    </r>
    <r>
      <rPr>
        <sz val="9"/>
        <rFont val="Times New Roman"/>
        <family val="1"/>
      </rPr>
      <t xml:space="preserve">F.1562, Op.33, Ed.1193, L.76, </t>
    </r>
    <r>
      <rPr>
        <sz val="9"/>
        <rFont val="ＭＳ 明朝"/>
        <family val="1"/>
      </rPr>
      <t>1940-44年の収穫量については</t>
    </r>
    <r>
      <rPr>
        <sz val="9"/>
        <rFont val="Times New Roman"/>
        <family val="1"/>
      </rPr>
      <t>F.1562, Op.329, Ed.1906, L.123</t>
    </r>
    <r>
      <rPr>
        <sz val="9"/>
        <rFont val="ＭＳ 明朝"/>
        <family val="1"/>
      </rPr>
      <t>)に基づき筆者作成。なお，1941-44年の原データは千ツェントネル単位で表示されている。</t>
    </r>
  </si>
  <si>
    <r>
      <t>(出所)ロシア連邦経済文書館所蔵ソ連邦中央統計局フォンド資料(1913-1940年及び1945-1950年の収穫量については</t>
    </r>
    <r>
      <rPr>
        <sz val="9"/>
        <rFont val="Times New Roman"/>
        <family val="1"/>
      </rPr>
      <t xml:space="preserve">F.1562, Op.33, Ed.1193, L.77, </t>
    </r>
    <r>
      <rPr>
        <sz val="9"/>
        <rFont val="ＭＳ 明朝"/>
        <family val="1"/>
      </rPr>
      <t>1941-44年の収穫量については</t>
    </r>
    <r>
      <rPr>
        <sz val="9"/>
        <rFont val="Times New Roman"/>
        <family val="1"/>
      </rPr>
      <t>F.1562, Op.329, Ed.1906, L.133-134</t>
    </r>
    <r>
      <rPr>
        <sz val="9"/>
        <rFont val="ＭＳ 明朝"/>
        <family val="1"/>
      </rPr>
      <t>)に基づき筆者作成。なお，1941-44年の原データは千ツェントネル単位で表示されている。</t>
    </r>
  </si>
  <si>
    <t>(注2)－:該当データ無し。</t>
  </si>
  <si>
    <r>
      <t>(出所)ロシア連邦経済文書館所蔵ソ連邦中央統計局フォンド資料(1913-1940年及び1945-1950年の収穫量については</t>
    </r>
    <r>
      <rPr>
        <sz val="9"/>
        <rFont val="Times New Roman"/>
        <family val="1"/>
      </rPr>
      <t xml:space="preserve">F.1562, Op.33, Ed.1193, L.79, </t>
    </r>
    <r>
      <rPr>
        <sz val="9"/>
        <rFont val="ＭＳ 明朝"/>
        <family val="1"/>
      </rPr>
      <t>1941-44年の収穫量については</t>
    </r>
    <r>
      <rPr>
        <sz val="9"/>
        <rFont val="Times New Roman"/>
        <family val="1"/>
      </rPr>
      <t>F.1562, Op.329, Ed.1906, L.129-130</t>
    </r>
    <r>
      <rPr>
        <sz val="9"/>
        <rFont val="ＭＳ 明朝"/>
        <family val="1"/>
      </rPr>
      <t>)に基づき筆者作成。なお，1941-44年の原データは千ツェントネル単位で表示されている。</t>
    </r>
  </si>
  <si>
    <r>
      <t>(出所)ロシア連邦経済文書館所蔵ソ連邦中央統計局フォンド資料(1913-1940年及び1945-1950年の収穫量については</t>
    </r>
    <r>
      <rPr>
        <sz val="9"/>
        <rFont val="Times New Roman"/>
        <family val="1"/>
      </rPr>
      <t xml:space="preserve">F.1562, Op.33, Ed.1193, L.80, </t>
    </r>
    <r>
      <rPr>
        <sz val="9"/>
        <rFont val="ＭＳ 明朝"/>
        <family val="1"/>
      </rPr>
      <t>1941-44年の収穫量については</t>
    </r>
    <r>
      <rPr>
        <sz val="9"/>
        <rFont val="Times New Roman"/>
        <family val="1"/>
      </rPr>
      <t>F.1562, Op.329, Ed.1906, L.137-138</t>
    </r>
    <r>
      <rPr>
        <sz val="9"/>
        <rFont val="ＭＳ 明朝"/>
        <family val="1"/>
      </rPr>
      <t>)に基づき筆者作成。なお，1941-44年の原データは千ツェントネル単位で表示されている。</t>
    </r>
  </si>
  <si>
    <t>(注4)1932年のセルに表示されたデータは，1934年初の数値。</t>
  </si>
  <si>
    <t>(注)-:該当データ無し。</t>
  </si>
  <si>
    <t>4.01以上</t>
  </si>
  <si>
    <t>4.01以上</t>
  </si>
  <si>
    <t>1913年</t>
  </si>
  <si>
    <t>(注3)1913年当時中央アジア諸共和国の境界は確定されていない。従って，表1以下全ての1913年時共和国別データは，国境確定後に統計局が再計算したものと考えられる。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</si>
</sst>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_);[Red]\(0.0\)"/>
    <numFmt numFmtId="179" formatCode="0.00_);[Red]\(0.00\)"/>
    <numFmt numFmtId="180" formatCode="0_);[Red]\(0\)"/>
    <numFmt numFmtId="181" formatCode="0.000_);[Red]\(0.000\)"/>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s>
  <fonts count="14">
    <font>
      <sz val="10"/>
      <name val="ＭＳ 明朝"/>
      <family val="1"/>
    </font>
    <font>
      <sz val="6"/>
      <name val="ＭＳ Ｐ明朝"/>
      <family val="1"/>
    </font>
    <font>
      <sz val="11"/>
      <name val="ＭＳ 明朝"/>
      <family val="1"/>
    </font>
    <font>
      <sz val="9"/>
      <name val="ＭＳ 明朝"/>
      <family val="1"/>
    </font>
    <font>
      <sz val="9"/>
      <name val="Times New Roman"/>
      <family val="1"/>
    </font>
    <font>
      <sz val="13"/>
      <name val="ＭＳ 明朝"/>
      <family val="1"/>
    </font>
    <font>
      <vertAlign val="superscript"/>
      <sz val="11"/>
      <name val="ＭＳ 明朝"/>
      <family val="1"/>
    </font>
    <font>
      <vertAlign val="superscript"/>
      <sz val="10"/>
      <name val="ＭＳ 明朝"/>
      <family val="1"/>
    </font>
    <font>
      <sz val="14"/>
      <name val="ＭＳ 明朝"/>
      <family val="1"/>
    </font>
    <font>
      <sz val="10"/>
      <name val="Times New Roman"/>
      <family val="1"/>
    </font>
    <font>
      <sz val="8"/>
      <name val="ＭＳ 明朝"/>
      <family val="1"/>
    </font>
    <font>
      <sz val="8.25"/>
      <name val="ＭＳ 明朝"/>
      <family val="1"/>
    </font>
    <font>
      <sz val="10.75"/>
      <name val="ＭＳ 明朝"/>
      <family val="1"/>
    </font>
    <font>
      <sz val="13.75"/>
      <name val="ＭＳ 明朝"/>
      <family val="1"/>
    </font>
  </fonts>
  <fills count="2">
    <fill>
      <patternFill/>
    </fill>
    <fill>
      <patternFill patternType="gray125"/>
    </fill>
  </fills>
  <borders count="14">
    <border>
      <left/>
      <right/>
      <top/>
      <bottom/>
      <diagonal/>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2" fillId="0" borderId="0" xfId="0" applyFont="1" applyAlignment="1">
      <alignment/>
    </xf>
    <xf numFmtId="0" fontId="0" fillId="0" borderId="1" xfId="0" applyBorder="1" applyAlignment="1">
      <alignment/>
    </xf>
    <xf numFmtId="0" fontId="0" fillId="0" borderId="2" xfId="0" applyBorder="1" applyAlignment="1">
      <alignment horizontal="center" vertical="center" wrapText="1"/>
    </xf>
    <xf numFmtId="2"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xf>
    <xf numFmtId="0" fontId="0" fillId="0" borderId="4" xfId="0" applyBorder="1" applyAlignment="1">
      <alignment horizontal="center"/>
    </xf>
    <xf numFmtId="0" fontId="0" fillId="0" borderId="5" xfId="0" applyBorder="1" applyAlignment="1">
      <alignment/>
    </xf>
    <xf numFmtId="0" fontId="0" fillId="0" borderId="5" xfId="0" applyBorder="1" applyAlignment="1">
      <alignment horizontal="center"/>
    </xf>
    <xf numFmtId="2" fontId="0" fillId="0" borderId="0" xfId="0" applyNumberFormat="1" applyAlignment="1">
      <alignment/>
    </xf>
    <xf numFmtId="2" fontId="0" fillId="0" borderId="5" xfId="0" applyNumberFormat="1" applyBorder="1" applyAlignment="1">
      <alignment/>
    </xf>
    <xf numFmtId="2" fontId="0" fillId="0" borderId="4" xfId="0" applyNumberFormat="1" applyBorder="1" applyAlignment="1">
      <alignment/>
    </xf>
    <xf numFmtId="177" fontId="0" fillId="0" borderId="0" xfId="0" applyNumberFormat="1" applyAlignment="1">
      <alignment/>
    </xf>
    <xf numFmtId="177" fontId="0" fillId="0" borderId="5" xfId="0" applyNumberFormat="1" applyBorder="1" applyAlignment="1">
      <alignment/>
    </xf>
    <xf numFmtId="177" fontId="0" fillId="0" borderId="4" xfId="0" applyNumberFormat="1" applyBorder="1" applyAlignment="1">
      <alignment/>
    </xf>
    <xf numFmtId="0" fontId="3" fillId="0" borderId="0" xfId="0" applyFont="1" applyAlignment="1">
      <alignment/>
    </xf>
    <xf numFmtId="0" fontId="0" fillId="0" borderId="0" xfId="0" applyBorder="1" applyAlignment="1">
      <alignment horizontal="center" vertical="center" wrapText="1"/>
    </xf>
    <xf numFmtId="177" fontId="0" fillId="0" borderId="0" xfId="0" applyNumberFormat="1" applyBorder="1" applyAlignment="1">
      <alignment/>
    </xf>
    <xf numFmtId="0" fontId="0" fillId="0" borderId="0" xfId="0" applyBorder="1" applyAlignment="1">
      <alignment horizontal="center" vertical="center"/>
    </xf>
    <xf numFmtId="0" fontId="0" fillId="0" borderId="0" xfId="0" applyBorder="1" applyAlignment="1">
      <alignment/>
    </xf>
    <xf numFmtId="0" fontId="0" fillId="0" borderId="6" xfId="0" applyBorder="1" applyAlignment="1">
      <alignment horizontal="center" vertical="center"/>
    </xf>
    <xf numFmtId="177" fontId="0" fillId="0" borderId="0" xfId="0" applyNumberFormat="1" applyAlignment="1">
      <alignment horizontal="right"/>
    </xf>
    <xf numFmtId="0" fontId="0" fillId="0" borderId="6" xfId="0" applyBorder="1" applyAlignment="1">
      <alignment/>
    </xf>
    <xf numFmtId="0" fontId="0" fillId="0" borderId="0" xfId="0" applyAlignment="1">
      <alignment vertical="top"/>
    </xf>
    <xf numFmtId="0" fontId="0" fillId="0" borderId="0" xfId="0" applyAlignment="1">
      <alignment horizontal="right"/>
    </xf>
    <xf numFmtId="2" fontId="0" fillId="0" borderId="0" xfId="0" applyNumberFormat="1" applyAlignment="1">
      <alignment horizontal="right"/>
    </xf>
    <xf numFmtId="1" fontId="0" fillId="0" borderId="0" xfId="0" applyNumberFormat="1" applyAlignment="1">
      <alignment horizontal="right"/>
    </xf>
    <xf numFmtId="0" fontId="3" fillId="0" borderId="4" xfId="0" applyFont="1" applyBorder="1" applyAlignment="1">
      <alignment/>
    </xf>
    <xf numFmtId="0" fontId="0" fillId="0" borderId="5" xfId="0" applyBorder="1" applyAlignment="1">
      <alignment horizontal="right"/>
    </xf>
    <xf numFmtId="177" fontId="0" fillId="0" borderId="5" xfId="0" applyNumberFormat="1" applyBorder="1" applyAlignment="1">
      <alignment horizontal="right"/>
    </xf>
    <xf numFmtId="0" fontId="3" fillId="0" borderId="5" xfId="0" applyFont="1" applyBorder="1" applyAlignment="1">
      <alignment/>
    </xf>
    <xf numFmtId="177" fontId="0" fillId="0" borderId="0" xfId="0" applyNumberFormat="1" applyBorder="1" applyAlignment="1">
      <alignment horizontal="right"/>
    </xf>
    <xf numFmtId="1" fontId="0" fillId="0" borderId="0" xfId="0" applyNumberFormat="1" applyBorder="1" applyAlignment="1">
      <alignment horizontal="right"/>
    </xf>
    <xf numFmtId="0" fontId="0" fillId="0" borderId="0" xfId="0" applyFont="1" applyBorder="1" applyAlignment="1">
      <alignment/>
    </xf>
    <xf numFmtId="0" fontId="0" fillId="0" borderId="0" xfId="0" applyBorder="1" applyAlignment="1">
      <alignment horizontal="right"/>
    </xf>
    <xf numFmtId="0" fontId="0" fillId="0" borderId="6" xfId="0" applyBorder="1" applyAlignment="1">
      <alignment horizontal="left" vertical="center"/>
    </xf>
    <xf numFmtId="0" fontId="3" fillId="0" borderId="0" xfId="0" applyFont="1" applyAlignment="1">
      <alignment vertical="top"/>
    </xf>
    <xf numFmtId="177" fontId="0" fillId="0" borderId="0" xfId="0" applyNumberFormat="1" applyBorder="1" applyAlignment="1">
      <alignment horizontal="right" vertical="center"/>
    </xf>
    <xf numFmtId="177" fontId="0" fillId="0" borderId="4" xfId="0" applyNumberFormat="1" applyBorder="1" applyAlignment="1">
      <alignment horizontal="right"/>
    </xf>
    <xf numFmtId="0" fontId="3" fillId="0" borderId="7" xfId="0" applyFont="1" applyBorder="1" applyAlignment="1">
      <alignment vertical="top" wrapText="1"/>
    </xf>
    <xf numFmtId="0" fontId="3" fillId="0" borderId="0" xfId="0" applyFont="1" applyBorder="1" applyAlignment="1">
      <alignment vertical="top" wrapText="1"/>
    </xf>
    <xf numFmtId="178" fontId="0" fillId="0" borderId="0" xfId="0" applyNumberFormat="1" applyAlignment="1">
      <alignment/>
    </xf>
    <xf numFmtId="0" fontId="0" fillId="0" borderId="6" xfId="0" applyBorder="1" applyAlignment="1">
      <alignment horizontal="center" vertical="center" wrapText="1"/>
    </xf>
    <xf numFmtId="2" fontId="0" fillId="0" borderId="6" xfId="0" applyNumberFormat="1" applyBorder="1" applyAlignment="1">
      <alignment horizontal="center" vertical="center" wrapText="1"/>
    </xf>
    <xf numFmtId="0" fontId="3" fillId="0" borderId="7" xfId="0" applyFont="1" applyBorder="1" applyAlignment="1">
      <alignment vertical="top"/>
    </xf>
    <xf numFmtId="0" fontId="3" fillId="0" borderId="0" xfId="0" applyFont="1" applyBorder="1" applyAlignment="1">
      <alignment vertical="top"/>
    </xf>
    <xf numFmtId="1" fontId="0" fillId="0" borderId="0" xfId="0" applyNumberFormat="1" applyAlignment="1">
      <alignment/>
    </xf>
    <xf numFmtId="1" fontId="0" fillId="0" borderId="4" xfId="0" applyNumberFormat="1" applyBorder="1" applyAlignment="1">
      <alignment/>
    </xf>
    <xf numFmtId="0" fontId="3" fillId="0" borderId="7" xfId="0" applyFont="1" applyBorder="1" applyAlignment="1">
      <alignment vertical="top" wrapText="1"/>
    </xf>
    <xf numFmtId="0" fontId="3" fillId="0" borderId="0" xfId="0" applyFont="1" applyBorder="1" applyAlignment="1">
      <alignment vertical="top" wrapText="1"/>
    </xf>
    <xf numFmtId="177" fontId="0" fillId="0" borderId="0" xfId="0" applyNumberFormat="1" applyAlignment="1">
      <alignment horizontal="right" vertical="center"/>
    </xf>
    <xf numFmtId="0" fontId="0" fillId="0" borderId="8" xfId="0" applyBorder="1" applyAlignment="1">
      <alignment horizontal="center" vertical="center" wrapText="1"/>
    </xf>
    <xf numFmtId="0" fontId="0" fillId="0" borderId="3" xfId="0" applyBorder="1" applyAlignment="1">
      <alignment/>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18" fontId="0" fillId="0" borderId="0" xfId="0" applyNumberFormat="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図1 1913-95年における中央アジア各国穀物総収穫量の推移</a:t>
            </a:r>
          </a:p>
        </c:rich>
      </c:tx>
      <c:layout/>
      <c:spPr>
        <a:noFill/>
        <a:ln>
          <a:noFill/>
        </a:ln>
      </c:spPr>
    </c:title>
    <c:plotArea>
      <c:layout>
        <c:manualLayout>
          <c:xMode val="edge"/>
          <c:yMode val="edge"/>
          <c:x val="0.02525"/>
          <c:y val="0.12325"/>
          <c:w val="0.97475"/>
          <c:h val="0.78575"/>
        </c:manualLayout>
      </c:layout>
      <c:lineChart>
        <c:grouping val="standard"/>
        <c:varyColors val="0"/>
        <c:ser>
          <c:idx val="0"/>
          <c:order val="0"/>
          <c:tx>
            <c:strRef>
              <c:f>'表1-5,図1-4'!$P$187</c:f>
              <c:strCache>
                <c:ptCount val="1"/>
                <c:pt idx="0">
                  <c:v>ウズベク共和国</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'表1-5,図1-4'!$Q$186:$AC$186</c:f>
              <c:strCache/>
            </c:strRef>
          </c:cat>
          <c:val>
            <c:numRef>
              <c:f>'表1-5,図1-4'!$Q$187:$AC$187</c:f>
              <c:numCache/>
            </c:numRef>
          </c:val>
          <c:smooth val="0"/>
        </c:ser>
        <c:ser>
          <c:idx val="1"/>
          <c:order val="1"/>
          <c:tx>
            <c:strRef>
              <c:f>'表1-5,図1-4'!$P$188</c:f>
              <c:strCache>
                <c:ptCount val="1"/>
                <c:pt idx="0">
                  <c:v>カザフ共和国</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'表1-5,図1-4'!$Q$186:$AC$186</c:f>
              <c:strCache/>
            </c:strRef>
          </c:cat>
          <c:val>
            <c:numRef>
              <c:f>'表1-5,図1-4'!$Q$188:$AC$188</c:f>
              <c:numCache/>
            </c:numRef>
          </c:val>
          <c:smooth val="0"/>
        </c:ser>
        <c:ser>
          <c:idx val="2"/>
          <c:order val="2"/>
          <c:tx>
            <c:strRef>
              <c:f>'表1-5,図1-4'!$P$189</c:f>
              <c:strCache>
                <c:ptCount val="1"/>
                <c:pt idx="0">
                  <c:v>キルギス共和国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'表1-5,図1-4'!$Q$186:$AC$186</c:f>
              <c:strCache/>
            </c:strRef>
          </c:cat>
          <c:val>
            <c:numRef>
              <c:f>'表1-5,図1-4'!$Q$189:$AC$189</c:f>
              <c:numCache/>
            </c:numRef>
          </c:val>
          <c:smooth val="0"/>
        </c:ser>
        <c:ser>
          <c:idx val="3"/>
          <c:order val="3"/>
          <c:tx>
            <c:strRef>
              <c:f>'表1-5,図1-4'!$P$190</c:f>
              <c:strCache>
                <c:ptCount val="1"/>
                <c:pt idx="0">
                  <c:v>タジク共和国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strRef>
              <c:f>'表1-5,図1-4'!$Q$186:$AC$186</c:f>
              <c:strCache/>
            </c:strRef>
          </c:cat>
          <c:val>
            <c:numRef>
              <c:f>'表1-5,図1-4'!$Q$190:$AC$190</c:f>
              <c:numCache/>
            </c:numRef>
          </c:val>
          <c:smooth val="0"/>
        </c:ser>
        <c:ser>
          <c:idx val="4"/>
          <c:order val="4"/>
          <c:tx>
            <c:strRef>
              <c:f>'表1-5,図1-4'!$P$191</c:f>
              <c:strCache>
                <c:ptCount val="1"/>
                <c:pt idx="0">
                  <c:v>トルクメン共和国</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strRef>
              <c:f>'表1-5,図1-4'!$Q$186:$AC$186</c:f>
              <c:strCache/>
            </c:strRef>
          </c:cat>
          <c:val>
            <c:numRef>
              <c:f>'表1-5,図1-4'!$Q$191:$AC$191</c:f>
              <c:numCache/>
            </c:numRef>
          </c:val>
          <c:smooth val="0"/>
        </c:ser>
        <c:marker val="1"/>
        <c:axId val="42183271"/>
        <c:axId val="44105120"/>
      </c:lineChart>
      <c:catAx>
        <c:axId val="42183271"/>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(出所)表１より筆者作成。</a:t>
                </a:r>
              </a:p>
            </c:rich>
          </c:tx>
          <c:layout>
            <c:manualLayout>
              <c:xMode val="factor"/>
              <c:yMode val="factor"/>
              <c:x val="-0.00575"/>
              <c:y val="-0.1235"/>
            </c:manualLayout>
          </c:layout>
          <c:overlay val="0"/>
          <c:spPr>
            <a:noFill/>
            <a:ln>
              <a:noFill/>
            </a:ln>
          </c:spPr>
        </c:title>
        <c:delete val="0"/>
        <c:numFmt formatCode="General" sourceLinked="1"/>
        <c:majorTickMark val="in"/>
        <c:minorTickMark val="none"/>
        <c:tickLblPos val="nextTo"/>
        <c:crossAx val="44105120"/>
        <c:crosses val="autoZero"/>
        <c:auto val="1"/>
        <c:lblOffset val="100"/>
        <c:noMultiLvlLbl val="0"/>
      </c:catAx>
      <c:valAx>
        <c:axId val="44105120"/>
        <c:scaling>
          <c:orientation val="minMax"/>
        </c:scaling>
        <c:axPos val="l"/>
        <c:title>
          <c:tx>
            <c:rich>
              <a:bodyPr vert="horz" rot="0" anchor="ctr"/>
              <a:lstStyle/>
              <a:p>
                <a:pPr algn="ctr">
                  <a:defRPr/>
                </a:pPr>
                <a:r>
                  <a:rPr lang="en-US"/>
                  <a:t>(千ﾄﾝ)</a:t>
                </a:r>
              </a:p>
            </c:rich>
          </c:tx>
          <c:layout>
            <c:manualLayout>
              <c:xMode val="factor"/>
              <c:yMode val="factor"/>
              <c:x val="0.017"/>
              <c:y val="0.13475"/>
            </c:manualLayout>
          </c:layout>
          <c:overlay val="0"/>
          <c:spPr>
            <a:noFill/>
            <a:ln>
              <a:noFill/>
            </a:ln>
          </c:spPr>
        </c:title>
        <c:majorGridlines/>
        <c:delete val="0"/>
        <c:numFmt formatCode="General" sourceLinked="1"/>
        <c:majorTickMark val="in"/>
        <c:minorTickMark val="none"/>
        <c:tickLblPos val="nextTo"/>
        <c:crossAx val="42183271"/>
        <c:crossesAt val="1"/>
        <c:crossBetween val="midCat"/>
        <c:dispUnits/>
      </c:valAx>
      <c:spPr>
        <a:noFill/>
      </c:spPr>
    </c:plotArea>
    <c:legend>
      <c:legendPos val="r"/>
      <c:layout>
        <c:manualLayout>
          <c:xMode val="edge"/>
          <c:yMode val="edge"/>
          <c:x val="0.09025"/>
          <c:y val="0.1"/>
          <c:w val="0.25475"/>
          <c:h val="0.31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図10　1934-52年におけるウズベク共和国の種類別家畜頭数の推移</a:t>
            </a:r>
          </a:p>
        </c:rich>
      </c:tx>
      <c:layout/>
      <c:spPr>
        <a:noFill/>
        <a:ln>
          <a:noFill/>
        </a:ln>
      </c:spPr>
    </c:title>
    <c:plotArea>
      <c:layout>
        <c:manualLayout>
          <c:xMode val="edge"/>
          <c:yMode val="edge"/>
          <c:x val="0.008"/>
          <c:y val="0.08175"/>
          <c:w val="0.96725"/>
          <c:h val="0.87225"/>
        </c:manualLayout>
      </c:layout>
      <c:barChart>
        <c:barDir val="col"/>
        <c:grouping val="stacked"/>
        <c:varyColors val="0"/>
        <c:ser>
          <c:idx val="4"/>
          <c:order val="0"/>
          <c:tx>
            <c:strRef>
              <c:f>'表11-15,図10-14'!$N$178</c:f>
              <c:strCache>
                <c:ptCount val="1"/>
                <c:pt idx="0">
                  <c:v>馬</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'表11-15,図10-14'!$O$173:$Y$173</c:f>
              <c:strCache/>
            </c:strRef>
          </c:cat>
          <c:val>
            <c:numRef>
              <c:f>'表11-15,図10-14'!$O$178:$Y$178</c:f>
              <c:numCache/>
            </c:numRef>
          </c:val>
        </c:ser>
        <c:ser>
          <c:idx val="3"/>
          <c:order val="1"/>
          <c:tx>
            <c:strRef>
              <c:f>'表11-15,図10-14'!$N$177</c:f>
              <c:strCache>
                <c:ptCount val="1"/>
                <c:pt idx="0">
                  <c:v>羊及び山羊</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'表11-15,図10-14'!$O$173:$Y$173</c:f>
              <c:strCache/>
            </c:strRef>
          </c:cat>
          <c:val>
            <c:numRef>
              <c:f>'表11-15,図10-14'!$O$177:$Y$177</c:f>
              <c:numCache/>
            </c:numRef>
          </c:val>
        </c:ser>
        <c:ser>
          <c:idx val="2"/>
          <c:order val="2"/>
          <c:tx>
            <c:strRef>
              <c:f>'表11-15,図10-14'!$N$176</c:f>
              <c:strCache>
                <c:ptCount val="1"/>
                <c:pt idx="0">
                  <c:v>豚</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'表11-15,図10-14'!$O$173:$Y$173</c:f>
              <c:strCache/>
            </c:strRef>
          </c:cat>
          <c:val>
            <c:numRef>
              <c:f>'表11-15,図10-14'!$O$176:$Y$176</c:f>
              <c:numCache/>
            </c:numRef>
          </c:val>
        </c:ser>
        <c:ser>
          <c:idx val="1"/>
          <c:order val="3"/>
          <c:tx>
            <c:strRef>
              <c:f>'表11-15,図10-14'!$N$175</c:f>
              <c:strCache>
                <c:ptCount val="1"/>
                <c:pt idx="0">
                  <c:v>牛</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'表11-15,図10-14'!$O$173:$Y$173</c:f>
              <c:strCache/>
            </c:strRef>
          </c:cat>
          <c:val>
            <c:numRef>
              <c:f>'表11-15,図10-14'!$O$175:$Y$175</c:f>
              <c:numCache/>
            </c:numRef>
          </c:val>
        </c:ser>
        <c:ser>
          <c:idx val="0"/>
          <c:order val="4"/>
          <c:tx>
            <c:strRef>
              <c:f>'表11-15,図10-14'!$N$174</c:f>
              <c:strCache>
                <c:ptCount val="1"/>
                <c:pt idx="0">
                  <c:v>大型有角獣(牛を除く)</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'表11-15,図10-14'!$O$173:$Y$173</c:f>
              <c:strCache/>
            </c:strRef>
          </c:cat>
          <c:val>
            <c:numRef>
              <c:f>'表11-15,図10-14'!$O$174:$Y$174</c:f>
              <c:numCache/>
            </c:numRef>
          </c:val>
        </c:ser>
        <c:overlap val="100"/>
        <c:axId val="34799857"/>
        <c:axId val="44763258"/>
      </c:barChart>
      <c:catAx>
        <c:axId val="34799857"/>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(出所)表11より筆者作成。</a:t>
                </a:r>
              </a:p>
            </c:rich>
          </c:tx>
          <c:layout>
            <c:manualLayout>
              <c:xMode val="factor"/>
              <c:yMode val="factor"/>
              <c:x val="-0.00525"/>
              <c:y val="-0.123"/>
            </c:manualLayout>
          </c:layout>
          <c:overlay val="0"/>
          <c:spPr>
            <a:noFill/>
            <a:ln>
              <a:noFill/>
            </a:ln>
          </c:spPr>
        </c:title>
        <c:delete val="0"/>
        <c:numFmt formatCode="General" sourceLinked="1"/>
        <c:majorTickMark val="in"/>
        <c:minorTickMark val="none"/>
        <c:tickLblPos val="nextTo"/>
        <c:crossAx val="44763258"/>
        <c:crosses val="autoZero"/>
        <c:auto val="1"/>
        <c:lblOffset val="100"/>
        <c:noMultiLvlLbl val="0"/>
      </c:catAx>
      <c:valAx>
        <c:axId val="44763258"/>
        <c:scaling>
          <c:orientation val="minMax"/>
        </c:scaling>
        <c:axPos val="l"/>
        <c:title>
          <c:tx>
            <c:rich>
              <a:bodyPr vert="horz" rot="0" anchor="ctr"/>
              <a:lstStyle/>
              <a:p>
                <a:pPr algn="ctr">
                  <a:defRPr/>
                </a:pPr>
                <a:r>
                  <a:rPr lang="en-US"/>
                  <a:t>(千頭)</a:t>
                </a:r>
              </a:p>
            </c:rich>
          </c:tx>
          <c:layout>
            <c:manualLayout>
              <c:xMode val="factor"/>
              <c:yMode val="factor"/>
              <c:x val="0.019"/>
              <c:y val="0.13675"/>
            </c:manualLayout>
          </c:layout>
          <c:overlay val="0"/>
          <c:spPr>
            <a:noFill/>
            <a:ln>
              <a:noFill/>
            </a:ln>
          </c:spPr>
        </c:title>
        <c:majorGridlines/>
        <c:delete val="0"/>
        <c:numFmt formatCode="0" sourceLinked="0"/>
        <c:majorTickMark val="in"/>
        <c:minorTickMark val="none"/>
        <c:tickLblPos val="nextTo"/>
        <c:crossAx val="34799857"/>
        <c:crossesAt val="1"/>
        <c:crossBetween val="between"/>
        <c:dispUnits/>
      </c:valAx>
      <c:spPr>
        <a:noFill/>
      </c:spPr>
    </c:plotArea>
    <c:legend>
      <c:legendPos val="r"/>
      <c:layout>
        <c:manualLayout>
          <c:xMode val="edge"/>
          <c:yMode val="edge"/>
          <c:x val="0.076"/>
          <c:y val="0.1455"/>
          <c:w val="0.148"/>
          <c:h val="0.17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図11 1934-52年におけるカザフ共和国の種類別家畜頭数の推移</a:t>
            </a:r>
          </a:p>
        </c:rich>
      </c:tx>
      <c:layout/>
      <c:spPr>
        <a:noFill/>
        <a:ln>
          <a:noFill/>
        </a:ln>
      </c:spPr>
    </c:title>
    <c:plotArea>
      <c:layout>
        <c:manualLayout>
          <c:xMode val="edge"/>
          <c:yMode val="edge"/>
          <c:x val="0.023"/>
          <c:y val="0.20675"/>
          <c:w val="0.9475"/>
          <c:h val="0.69975"/>
        </c:manualLayout>
      </c:layout>
      <c:barChart>
        <c:barDir val="col"/>
        <c:grouping val="stacked"/>
        <c:varyColors val="0"/>
        <c:ser>
          <c:idx val="4"/>
          <c:order val="0"/>
          <c:tx>
            <c:strRef>
              <c:f>'表11-15,図10-14'!$N$214</c:f>
              <c:strCache>
                <c:ptCount val="1"/>
                <c:pt idx="0">
                  <c:v>馬</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'表11-15,図10-14'!$O$209:$Y$209</c:f>
              <c:strCache/>
            </c:strRef>
          </c:cat>
          <c:val>
            <c:numRef>
              <c:f>'表11-15,図10-14'!$O$214:$Y$214</c:f>
              <c:numCache/>
            </c:numRef>
          </c:val>
        </c:ser>
        <c:ser>
          <c:idx val="3"/>
          <c:order val="1"/>
          <c:tx>
            <c:strRef>
              <c:f>'表11-15,図10-14'!$N$213</c:f>
              <c:strCache>
                <c:ptCount val="1"/>
                <c:pt idx="0">
                  <c:v>羊及び山羊</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'表11-15,図10-14'!$O$209:$Y$209</c:f>
              <c:strCache/>
            </c:strRef>
          </c:cat>
          <c:val>
            <c:numRef>
              <c:f>'表11-15,図10-14'!$O$213:$Y$213</c:f>
              <c:numCache/>
            </c:numRef>
          </c:val>
        </c:ser>
        <c:ser>
          <c:idx val="2"/>
          <c:order val="2"/>
          <c:tx>
            <c:strRef>
              <c:f>'表11-15,図10-14'!$N$212</c:f>
              <c:strCache>
                <c:ptCount val="1"/>
                <c:pt idx="0">
                  <c:v>豚</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'表11-15,図10-14'!$O$209:$Y$209</c:f>
              <c:strCache/>
            </c:strRef>
          </c:cat>
          <c:val>
            <c:numRef>
              <c:f>'表11-15,図10-14'!$O$212:$Y$212</c:f>
              <c:numCache/>
            </c:numRef>
          </c:val>
        </c:ser>
        <c:ser>
          <c:idx val="1"/>
          <c:order val="3"/>
          <c:tx>
            <c:strRef>
              <c:f>'表11-15,図10-14'!$N$211</c:f>
              <c:strCache>
                <c:ptCount val="1"/>
                <c:pt idx="0">
                  <c:v>牛</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'表11-15,図10-14'!$O$209:$Y$209</c:f>
              <c:strCache/>
            </c:strRef>
          </c:cat>
          <c:val>
            <c:numRef>
              <c:f>'表11-15,図10-14'!$O$211:$Y$211</c:f>
              <c:numCache/>
            </c:numRef>
          </c:val>
        </c:ser>
        <c:ser>
          <c:idx val="0"/>
          <c:order val="4"/>
          <c:tx>
            <c:strRef>
              <c:f>'表11-15,図10-14'!$N$210</c:f>
              <c:strCache>
                <c:ptCount val="1"/>
                <c:pt idx="0">
                  <c:v>大型有角獣(牛を除く)</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'表11-15,図10-14'!$O$209:$Y$209</c:f>
              <c:strCache/>
            </c:strRef>
          </c:cat>
          <c:val>
            <c:numRef>
              <c:f>'表11-15,図10-14'!$O$210:$Y$210</c:f>
              <c:numCache/>
            </c:numRef>
          </c:val>
        </c:ser>
        <c:overlap val="100"/>
        <c:axId val="216139"/>
        <c:axId val="1945252"/>
      </c:barChart>
      <c:catAx>
        <c:axId val="216139"/>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(出所)表12より筆者作成。</a:t>
                </a:r>
              </a:p>
            </c:rich>
          </c:tx>
          <c:layout>
            <c:manualLayout>
              <c:xMode val="factor"/>
              <c:yMode val="factor"/>
              <c:x val="-0.005"/>
              <c:y val="-0.11925"/>
            </c:manualLayout>
          </c:layout>
          <c:overlay val="0"/>
          <c:spPr>
            <a:noFill/>
            <a:ln>
              <a:noFill/>
            </a:ln>
          </c:spPr>
        </c:title>
        <c:delete val="0"/>
        <c:numFmt formatCode="General" sourceLinked="1"/>
        <c:majorTickMark val="in"/>
        <c:minorTickMark val="none"/>
        <c:tickLblPos val="nextTo"/>
        <c:crossAx val="1945252"/>
        <c:crosses val="autoZero"/>
        <c:auto val="1"/>
        <c:lblOffset val="100"/>
        <c:noMultiLvlLbl val="0"/>
      </c:catAx>
      <c:valAx>
        <c:axId val="1945252"/>
        <c:scaling>
          <c:orientation val="minMax"/>
          <c:max val="25000"/>
        </c:scaling>
        <c:axPos val="l"/>
        <c:title>
          <c:tx>
            <c:rich>
              <a:bodyPr vert="horz" rot="0" anchor="ctr"/>
              <a:lstStyle/>
              <a:p>
                <a:pPr algn="ctr">
                  <a:defRPr/>
                </a:pPr>
                <a:r>
                  <a:rPr lang="en-US"/>
                  <a:t>(千頭)</a:t>
                </a:r>
              </a:p>
            </c:rich>
          </c:tx>
          <c:layout>
            <c:manualLayout>
              <c:xMode val="factor"/>
              <c:yMode val="factor"/>
              <c:x val="0.01875"/>
              <c:y val="0.13725"/>
            </c:manualLayout>
          </c:layout>
          <c:overlay val="0"/>
          <c:spPr>
            <a:noFill/>
            <a:ln>
              <a:noFill/>
            </a:ln>
          </c:spPr>
        </c:title>
        <c:majorGridlines/>
        <c:delete val="0"/>
        <c:numFmt formatCode="0" sourceLinked="0"/>
        <c:majorTickMark val="in"/>
        <c:minorTickMark val="none"/>
        <c:tickLblPos val="nextTo"/>
        <c:crossAx val="216139"/>
        <c:crossesAt val="1"/>
        <c:crossBetween val="between"/>
        <c:dispUnits/>
        <c:majorUnit val="2500"/>
      </c:valAx>
      <c:spPr>
        <a:solidFill>
          <a:srgbClr val="FFFFFF"/>
        </a:solidFill>
      </c:spPr>
    </c:plotArea>
    <c:legend>
      <c:legendPos val="r"/>
      <c:layout>
        <c:manualLayout>
          <c:xMode val="edge"/>
          <c:yMode val="edge"/>
          <c:x val="0.0635"/>
          <c:y val="0.13925"/>
          <c:w val="0.255"/>
          <c:h val="0.318"/>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図12 1934-52年におけるキルギス共和国の種類別家畜頭数の推移</a:t>
            </a:r>
          </a:p>
        </c:rich>
      </c:tx>
      <c:layout/>
      <c:spPr>
        <a:noFill/>
        <a:ln>
          <a:noFill/>
        </a:ln>
      </c:spPr>
    </c:title>
    <c:plotArea>
      <c:layout>
        <c:manualLayout>
          <c:xMode val="edge"/>
          <c:yMode val="edge"/>
          <c:x val="0.003"/>
          <c:y val="0.17825"/>
          <c:w val="0.973"/>
          <c:h val="0.72925"/>
        </c:manualLayout>
      </c:layout>
      <c:barChart>
        <c:barDir val="col"/>
        <c:grouping val="stacked"/>
        <c:varyColors val="0"/>
        <c:ser>
          <c:idx val="4"/>
          <c:order val="0"/>
          <c:tx>
            <c:strRef>
              <c:f>'表11-15,図10-14'!$N$247</c:f>
              <c:strCache>
                <c:ptCount val="1"/>
                <c:pt idx="0">
                  <c:v>馬</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'表11-15,図10-14'!$O$242:$Y$242</c:f>
              <c:strCache/>
            </c:strRef>
          </c:cat>
          <c:val>
            <c:numRef>
              <c:f>'表11-15,図10-14'!$O$247:$Y$247</c:f>
              <c:numCache/>
            </c:numRef>
          </c:val>
        </c:ser>
        <c:ser>
          <c:idx val="3"/>
          <c:order val="1"/>
          <c:tx>
            <c:strRef>
              <c:f>'表11-15,図10-14'!$N$246</c:f>
              <c:strCache>
                <c:ptCount val="1"/>
                <c:pt idx="0">
                  <c:v>羊及び山羊</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'表11-15,図10-14'!$O$242:$Y$242</c:f>
              <c:strCache/>
            </c:strRef>
          </c:cat>
          <c:val>
            <c:numRef>
              <c:f>'表11-15,図10-14'!$O$246:$Y$246</c:f>
              <c:numCache/>
            </c:numRef>
          </c:val>
        </c:ser>
        <c:ser>
          <c:idx val="2"/>
          <c:order val="2"/>
          <c:tx>
            <c:strRef>
              <c:f>'表11-15,図10-14'!$N$245</c:f>
              <c:strCache>
                <c:ptCount val="1"/>
                <c:pt idx="0">
                  <c:v>豚</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'表11-15,図10-14'!$O$242:$Y$242</c:f>
              <c:strCache/>
            </c:strRef>
          </c:cat>
          <c:val>
            <c:numRef>
              <c:f>'表11-15,図10-14'!$O$245:$Y$245</c:f>
              <c:numCache/>
            </c:numRef>
          </c:val>
        </c:ser>
        <c:ser>
          <c:idx val="1"/>
          <c:order val="3"/>
          <c:tx>
            <c:strRef>
              <c:f>'表11-15,図10-14'!$N$244</c:f>
              <c:strCache>
                <c:ptCount val="1"/>
                <c:pt idx="0">
                  <c:v>牛</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'表11-15,図10-14'!$O$242:$Y$242</c:f>
              <c:strCache/>
            </c:strRef>
          </c:cat>
          <c:val>
            <c:numRef>
              <c:f>'表11-15,図10-14'!$O$244:$Y$244</c:f>
              <c:numCache/>
            </c:numRef>
          </c:val>
        </c:ser>
        <c:ser>
          <c:idx val="0"/>
          <c:order val="4"/>
          <c:tx>
            <c:strRef>
              <c:f>'表11-15,図10-14'!$N$243</c:f>
              <c:strCache>
                <c:ptCount val="1"/>
                <c:pt idx="0">
                  <c:v>大型有角獣(牛を除く)</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'表11-15,図10-14'!$O$242:$Y$242</c:f>
              <c:strCache/>
            </c:strRef>
          </c:cat>
          <c:val>
            <c:numRef>
              <c:f>'表11-15,図10-14'!$O$243:$Y$243</c:f>
              <c:numCache/>
            </c:numRef>
          </c:val>
        </c:ser>
        <c:overlap val="100"/>
        <c:axId val="17507269"/>
        <c:axId val="23347694"/>
      </c:barChart>
      <c:catAx>
        <c:axId val="17507269"/>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(出所)表13より筆者作成。</a:t>
                </a:r>
              </a:p>
            </c:rich>
          </c:tx>
          <c:layout>
            <c:manualLayout>
              <c:xMode val="factor"/>
              <c:yMode val="factor"/>
              <c:x val="-0.00475"/>
              <c:y val="-0.12375"/>
            </c:manualLayout>
          </c:layout>
          <c:overlay val="0"/>
          <c:spPr>
            <a:noFill/>
            <a:ln>
              <a:noFill/>
            </a:ln>
          </c:spPr>
        </c:title>
        <c:delete val="0"/>
        <c:numFmt formatCode="General" sourceLinked="1"/>
        <c:majorTickMark val="in"/>
        <c:minorTickMark val="none"/>
        <c:tickLblPos val="nextTo"/>
        <c:crossAx val="23347694"/>
        <c:crosses val="autoZero"/>
        <c:auto val="1"/>
        <c:lblOffset val="100"/>
        <c:noMultiLvlLbl val="0"/>
      </c:catAx>
      <c:valAx>
        <c:axId val="23347694"/>
        <c:scaling>
          <c:orientation val="minMax"/>
          <c:max val="6000"/>
        </c:scaling>
        <c:axPos val="l"/>
        <c:title>
          <c:tx>
            <c:rich>
              <a:bodyPr vert="horz" rot="0" anchor="ctr"/>
              <a:lstStyle/>
              <a:p>
                <a:pPr algn="ctr">
                  <a:defRPr/>
                </a:pPr>
                <a:r>
                  <a:rPr lang="en-US"/>
                  <a:t>(千頭)</a:t>
                </a:r>
              </a:p>
            </c:rich>
          </c:tx>
          <c:layout>
            <c:manualLayout>
              <c:xMode val="factor"/>
              <c:yMode val="factor"/>
              <c:x val="0.0175"/>
              <c:y val="0.135"/>
            </c:manualLayout>
          </c:layout>
          <c:overlay val="0"/>
          <c:spPr>
            <a:noFill/>
            <a:ln>
              <a:noFill/>
            </a:ln>
          </c:spPr>
        </c:title>
        <c:majorGridlines/>
        <c:delete val="0"/>
        <c:numFmt formatCode="0" sourceLinked="0"/>
        <c:majorTickMark val="in"/>
        <c:minorTickMark val="none"/>
        <c:tickLblPos val="nextTo"/>
        <c:crossAx val="17507269"/>
        <c:crossesAt val="1"/>
        <c:crossBetween val="between"/>
        <c:dispUnits/>
        <c:majorUnit val="500"/>
      </c:valAx>
      <c:spPr>
        <a:solidFill>
          <a:srgbClr val="FFFFFF"/>
        </a:solidFill>
      </c:spPr>
    </c:plotArea>
    <c:legend>
      <c:legendPos val="r"/>
      <c:layout>
        <c:manualLayout>
          <c:xMode val="edge"/>
          <c:yMode val="edge"/>
          <c:x val="0.033"/>
          <c:y val="0.11975"/>
          <c:w val="0.26875"/>
          <c:h val="0.314"/>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図13 1934-52年におけるタジク共和国の種類別家畜頭数の推移</a:t>
            </a:r>
          </a:p>
        </c:rich>
      </c:tx>
      <c:layout/>
      <c:spPr>
        <a:noFill/>
        <a:ln>
          <a:noFill/>
        </a:ln>
      </c:spPr>
    </c:title>
    <c:plotArea>
      <c:layout>
        <c:manualLayout>
          <c:xMode val="edge"/>
          <c:yMode val="edge"/>
          <c:x val="0.01225"/>
          <c:y val="0.20075"/>
          <c:w val="0.961"/>
          <c:h val="0.705"/>
        </c:manualLayout>
      </c:layout>
      <c:barChart>
        <c:barDir val="col"/>
        <c:grouping val="stacked"/>
        <c:varyColors val="0"/>
        <c:ser>
          <c:idx val="4"/>
          <c:order val="0"/>
          <c:tx>
            <c:strRef>
              <c:f>'表11-15,図10-14'!$N$285</c:f>
              <c:strCache>
                <c:ptCount val="1"/>
                <c:pt idx="0">
                  <c:v>馬</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'表11-15,図10-14'!$O$280:$Y$280</c:f>
              <c:strCache/>
            </c:strRef>
          </c:cat>
          <c:val>
            <c:numRef>
              <c:f>'表11-15,図10-14'!$O$285:$Y$285</c:f>
              <c:numCache/>
            </c:numRef>
          </c:val>
        </c:ser>
        <c:ser>
          <c:idx val="3"/>
          <c:order val="1"/>
          <c:tx>
            <c:strRef>
              <c:f>'表11-15,図10-14'!$N$284</c:f>
              <c:strCache>
                <c:ptCount val="1"/>
                <c:pt idx="0">
                  <c:v>羊及び山羊</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'表11-15,図10-14'!$O$280:$Y$280</c:f>
              <c:strCache/>
            </c:strRef>
          </c:cat>
          <c:val>
            <c:numRef>
              <c:f>'表11-15,図10-14'!$O$284:$Y$284</c:f>
              <c:numCache/>
            </c:numRef>
          </c:val>
        </c:ser>
        <c:ser>
          <c:idx val="2"/>
          <c:order val="2"/>
          <c:tx>
            <c:strRef>
              <c:f>'表11-15,図10-14'!$N$283</c:f>
              <c:strCache>
                <c:ptCount val="1"/>
                <c:pt idx="0">
                  <c:v>豚</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'表11-15,図10-14'!$O$280:$Y$280</c:f>
              <c:strCache/>
            </c:strRef>
          </c:cat>
          <c:val>
            <c:numRef>
              <c:f>'表11-15,図10-14'!$O$283:$Y$283</c:f>
              <c:numCache/>
            </c:numRef>
          </c:val>
        </c:ser>
        <c:ser>
          <c:idx val="1"/>
          <c:order val="3"/>
          <c:tx>
            <c:strRef>
              <c:f>'表11-15,図10-14'!$N$282</c:f>
              <c:strCache>
                <c:ptCount val="1"/>
                <c:pt idx="0">
                  <c:v>牛</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'表11-15,図10-14'!$O$280:$Y$280</c:f>
              <c:strCache/>
            </c:strRef>
          </c:cat>
          <c:val>
            <c:numRef>
              <c:f>'表11-15,図10-14'!$O$282:$Y$282</c:f>
              <c:numCache/>
            </c:numRef>
          </c:val>
        </c:ser>
        <c:ser>
          <c:idx val="0"/>
          <c:order val="4"/>
          <c:tx>
            <c:strRef>
              <c:f>'表11-15,図10-14'!$N$281</c:f>
              <c:strCache>
                <c:ptCount val="1"/>
                <c:pt idx="0">
                  <c:v>大型有角獣(牛を除く)</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'表11-15,図10-14'!$O$280:$Y$280</c:f>
              <c:strCache/>
            </c:strRef>
          </c:cat>
          <c:val>
            <c:numRef>
              <c:f>'表11-15,図10-14'!$O$281:$Y$281</c:f>
              <c:numCache/>
            </c:numRef>
          </c:val>
        </c:ser>
        <c:overlap val="100"/>
        <c:axId val="8802655"/>
        <c:axId val="12115032"/>
      </c:barChart>
      <c:catAx>
        <c:axId val="8802655"/>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(出所)表14より筆者作成。</a:t>
                </a:r>
              </a:p>
            </c:rich>
          </c:tx>
          <c:layout>
            <c:manualLayout>
              <c:xMode val="factor"/>
              <c:yMode val="factor"/>
              <c:x val="-0.004"/>
              <c:y val="-0.11575"/>
            </c:manualLayout>
          </c:layout>
          <c:overlay val="0"/>
          <c:spPr>
            <a:noFill/>
            <a:ln>
              <a:noFill/>
            </a:ln>
          </c:spPr>
        </c:title>
        <c:delete val="0"/>
        <c:numFmt formatCode="General" sourceLinked="1"/>
        <c:majorTickMark val="in"/>
        <c:minorTickMark val="none"/>
        <c:tickLblPos val="nextTo"/>
        <c:crossAx val="12115032"/>
        <c:crosses val="autoZero"/>
        <c:auto val="1"/>
        <c:lblOffset val="100"/>
        <c:noMultiLvlLbl val="0"/>
      </c:catAx>
      <c:valAx>
        <c:axId val="12115032"/>
        <c:scaling>
          <c:orientation val="minMax"/>
          <c:max val="3500"/>
        </c:scaling>
        <c:axPos val="l"/>
        <c:title>
          <c:tx>
            <c:rich>
              <a:bodyPr vert="horz" rot="0" anchor="ctr"/>
              <a:lstStyle/>
              <a:p>
                <a:pPr algn="ctr">
                  <a:defRPr/>
                </a:pPr>
                <a:r>
                  <a:rPr lang="en-US"/>
                  <a:t>(千頭)</a:t>
                </a:r>
              </a:p>
            </c:rich>
          </c:tx>
          <c:layout>
            <c:manualLayout>
              <c:xMode val="factor"/>
              <c:yMode val="factor"/>
              <c:x val="0.01725"/>
              <c:y val="0.13625"/>
            </c:manualLayout>
          </c:layout>
          <c:overlay val="0"/>
          <c:spPr>
            <a:noFill/>
            <a:ln>
              <a:noFill/>
            </a:ln>
          </c:spPr>
        </c:title>
        <c:majorGridlines/>
        <c:delete val="0"/>
        <c:numFmt formatCode="0" sourceLinked="0"/>
        <c:majorTickMark val="in"/>
        <c:minorTickMark val="none"/>
        <c:tickLblPos val="nextTo"/>
        <c:crossAx val="8802655"/>
        <c:crossesAt val="1"/>
        <c:crossBetween val="between"/>
        <c:dispUnits/>
      </c:valAx>
      <c:spPr>
        <a:solidFill>
          <a:srgbClr val="FFFFFF"/>
        </a:solidFill>
      </c:spPr>
    </c:plotArea>
    <c:legend>
      <c:legendPos val="r"/>
      <c:layout>
        <c:manualLayout>
          <c:xMode val="edge"/>
          <c:yMode val="edge"/>
          <c:x val="0.04075"/>
          <c:y val="0.14025"/>
          <c:w val="0.24775"/>
          <c:h val="0.288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ＭＳ 明朝"/>
                <a:ea typeface="ＭＳ 明朝"/>
                <a:cs typeface="ＭＳ 明朝"/>
              </a:rPr>
              <a:t>図14 1934-52年におけるトルクメン共和国の種類別家畜頭数の推移</a:t>
            </a:r>
          </a:p>
        </c:rich>
      </c:tx>
      <c:layout/>
      <c:spPr>
        <a:noFill/>
        <a:ln>
          <a:noFill/>
        </a:ln>
      </c:spPr>
    </c:title>
    <c:plotArea>
      <c:layout>
        <c:manualLayout>
          <c:xMode val="edge"/>
          <c:yMode val="edge"/>
          <c:x val="0.01525"/>
          <c:y val="0.11975"/>
          <c:w val="0.96125"/>
          <c:h val="0.811"/>
        </c:manualLayout>
      </c:layout>
      <c:barChart>
        <c:barDir val="col"/>
        <c:grouping val="stacked"/>
        <c:varyColors val="0"/>
        <c:ser>
          <c:idx val="4"/>
          <c:order val="0"/>
          <c:tx>
            <c:strRef>
              <c:f>'表11-15,図10-14'!$N$328</c:f>
              <c:strCache>
                <c:ptCount val="1"/>
                <c:pt idx="0">
                  <c:v>馬</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'表11-15,図10-14'!$O$323:$Y$323</c:f>
              <c:strCache/>
            </c:strRef>
          </c:cat>
          <c:val>
            <c:numRef>
              <c:f>'表11-15,図10-14'!$O$328:$Y$328</c:f>
              <c:numCache/>
            </c:numRef>
          </c:val>
        </c:ser>
        <c:ser>
          <c:idx val="3"/>
          <c:order val="1"/>
          <c:tx>
            <c:strRef>
              <c:f>'表11-15,図10-14'!$N$327</c:f>
              <c:strCache>
                <c:ptCount val="1"/>
                <c:pt idx="0">
                  <c:v>羊及び山羊</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'表11-15,図10-14'!$O$323:$Y$323</c:f>
              <c:strCache/>
            </c:strRef>
          </c:cat>
          <c:val>
            <c:numRef>
              <c:f>'表11-15,図10-14'!$O$327:$Y$327</c:f>
              <c:numCache/>
            </c:numRef>
          </c:val>
        </c:ser>
        <c:ser>
          <c:idx val="2"/>
          <c:order val="2"/>
          <c:tx>
            <c:strRef>
              <c:f>'表11-15,図10-14'!$N$326</c:f>
              <c:strCache>
                <c:ptCount val="1"/>
                <c:pt idx="0">
                  <c:v>豚</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'表11-15,図10-14'!$O$323:$Y$323</c:f>
              <c:strCache/>
            </c:strRef>
          </c:cat>
          <c:val>
            <c:numRef>
              <c:f>'表11-15,図10-14'!$O$326:$Y$326</c:f>
              <c:numCache/>
            </c:numRef>
          </c:val>
        </c:ser>
        <c:ser>
          <c:idx val="1"/>
          <c:order val="3"/>
          <c:tx>
            <c:strRef>
              <c:f>'表11-15,図10-14'!$N$325</c:f>
              <c:strCache>
                <c:ptCount val="1"/>
                <c:pt idx="0">
                  <c:v>牛</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'表11-15,図10-14'!$O$323:$Y$323</c:f>
              <c:strCache/>
            </c:strRef>
          </c:cat>
          <c:val>
            <c:numRef>
              <c:f>'表11-15,図10-14'!$O$325:$Y$325</c:f>
              <c:numCache/>
            </c:numRef>
          </c:val>
        </c:ser>
        <c:ser>
          <c:idx val="0"/>
          <c:order val="4"/>
          <c:tx>
            <c:strRef>
              <c:f>'表11-15,図10-14'!$N$324</c:f>
              <c:strCache>
                <c:ptCount val="1"/>
                <c:pt idx="0">
                  <c:v>大型有角獣(牛を除く)</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'表11-15,図10-14'!$O$323:$Y$323</c:f>
              <c:strCache/>
            </c:strRef>
          </c:cat>
          <c:val>
            <c:numRef>
              <c:f>'表11-15,図10-14'!$O$324:$Y$324</c:f>
              <c:numCache/>
            </c:numRef>
          </c:val>
        </c:ser>
        <c:overlap val="100"/>
        <c:axId val="41926425"/>
        <c:axId val="41793506"/>
      </c:barChart>
      <c:catAx>
        <c:axId val="41926425"/>
        <c:scaling>
          <c:orientation val="minMax"/>
        </c:scaling>
        <c:axPos val="b"/>
        <c:title>
          <c:tx>
            <c:rich>
              <a:bodyPr vert="horz" rot="0" anchor="ctr"/>
              <a:lstStyle/>
              <a:p>
                <a:pPr algn="ctr">
                  <a:defRPr/>
                </a:pPr>
                <a:r>
                  <a:rPr lang="en-US" cap="none" sz="800" b="0" i="0" u="none" baseline="0">
                    <a:latin typeface="ＭＳ 明朝"/>
                    <a:ea typeface="ＭＳ 明朝"/>
                    <a:cs typeface="ＭＳ 明朝"/>
                  </a:rPr>
                  <a:t>(出所)表15より筆者作成。</a:t>
                </a:r>
              </a:p>
            </c:rich>
          </c:tx>
          <c:layout>
            <c:manualLayout>
              <c:xMode val="factor"/>
              <c:yMode val="factor"/>
              <c:x val="-0.00175"/>
              <c:y val="-0.124"/>
            </c:manualLayout>
          </c:layout>
          <c:overlay val="0"/>
          <c:spPr>
            <a:noFill/>
            <a:ln>
              <a:noFill/>
            </a:ln>
          </c:spPr>
        </c:title>
        <c:delete val="0"/>
        <c:numFmt formatCode="General" sourceLinked="1"/>
        <c:majorTickMark val="in"/>
        <c:minorTickMark val="none"/>
        <c:tickLblPos val="nextTo"/>
        <c:crossAx val="41793506"/>
        <c:crosses val="autoZero"/>
        <c:auto val="1"/>
        <c:lblOffset val="100"/>
        <c:noMultiLvlLbl val="0"/>
      </c:catAx>
      <c:valAx>
        <c:axId val="41793506"/>
        <c:scaling>
          <c:orientation val="minMax"/>
          <c:max val="4000"/>
        </c:scaling>
        <c:axPos val="l"/>
        <c:title>
          <c:tx>
            <c:rich>
              <a:bodyPr vert="horz" rot="0" anchor="ctr"/>
              <a:lstStyle/>
              <a:p>
                <a:pPr algn="ctr">
                  <a:defRPr/>
                </a:pPr>
                <a:r>
                  <a:rPr lang="en-US"/>
                  <a:t>(千頭)</a:t>
                </a:r>
              </a:p>
            </c:rich>
          </c:tx>
          <c:layout>
            <c:manualLayout>
              <c:xMode val="factor"/>
              <c:yMode val="factor"/>
              <c:x val="0.01825"/>
              <c:y val="0.13675"/>
            </c:manualLayout>
          </c:layout>
          <c:overlay val="0"/>
          <c:spPr>
            <a:noFill/>
            <a:ln>
              <a:noFill/>
            </a:ln>
          </c:spPr>
        </c:title>
        <c:majorGridlines/>
        <c:delete val="0"/>
        <c:numFmt formatCode="0" sourceLinked="0"/>
        <c:majorTickMark val="in"/>
        <c:minorTickMark val="none"/>
        <c:tickLblPos val="nextTo"/>
        <c:crossAx val="41926425"/>
        <c:crossesAt val="1"/>
        <c:crossBetween val="between"/>
        <c:dispUnits/>
      </c:valAx>
      <c:spPr>
        <a:solidFill>
          <a:srgbClr val="FFFFFF"/>
        </a:solidFill>
      </c:spPr>
    </c:plotArea>
    <c:legend>
      <c:legendPos val="r"/>
      <c:layout>
        <c:manualLayout>
          <c:xMode val="edge"/>
          <c:yMode val="edge"/>
          <c:x val="0.02125"/>
          <c:y val="0.08325"/>
          <c:w val="0.24825"/>
          <c:h val="0.274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800" b="0" i="0" u="none" baseline="0">
          <a:latin typeface="ＭＳ 明朝"/>
          <a:ea typeface="ＭＳ 明朝"/>
          <a:cs typeface="ＭＳ 明朝"/>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図15 1937‐51年における中央アジア地域及び各国の農業労働者数の推移</a:t>
            </a:r>
          </a:p>
        </c:rich>
      </c:tx>
      <c:layout/>
      <c:spPr>
        <a:noFill/>
        <a:ln>
          <a:noFill/>
        </a:ln>
      </c:spPr>
    </c:title>
    <c:plotArea>
      <c:layout>
        <c:manualLayout>
          <c:xMode val="edge"/>
          <c:yMode val="edge"/>
          <c:x val="0.029"/>
          <c:y val="0.17175"/>
          <c:w val="0.9435"/>
          <c:h val="0.74775"/>
        </c:manualLayout>
      </c:layout>
      <c:barChart>
        <c:barDir val="col"/>
        <c:grouping val="clustered"/>
        <c:varyColors val="0"/>
        <c:ser>
          <c:idx val="0"/>
          <c:order val="0"/>
          <c:tx>
            <c:strRef>
              <c:f>'表16-20,図15-18'!$O$103</c:f>
              <c:strCache>
                <c:ptCount val="1"/>
                <c:pt idx="0">
                  <c:v>中央アジア地域全体</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'表16-20,図15-18'!$P$102:$X$102</c:f>
              <c:strCache/>
            </c:strRef>
          </c:cat>
          <c:val>
            <c:numRef>
              <c:f>'表16-20,図15-18'!$P$103:$X$103</c:f>
              <c:numCache/>
            </c:numRef>
          </c:val>
        </c:ser>
        <c:gapWidth val="200"/>
        <c:axId val="40597235"/>
        <c:axId val="29830796"/>
      </c:barChart>
      <c:lineChart>
        <c:grouping val="standard"/>
        <c:varyColors val="0"/>
        <c:ser>
          <c:idx val="1"/>
          <c:order val="1"/>
          <c:tx>
            <c:strRef>
              <c:f>'表16-20,図15-18'!$O$104</c:f>
              <c:strCache>
                <c:ptCount val="1"/>
                <c:pt idx="0">
                  <c:v>ウズベク共和国</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'表16-20,図15-18'!$P$102:$X$102</c:f>
              <c:strCache/>
            </c:strRef>
          </c:cat>
          <c:val>
            <c:numRef>
              <c:f>'表16-20,図15-18'!$P$104:$X$104</c:f>
              <c:numCache/>
            </c:numRef>
          </c:val>
          <c:smooth val="0"/>
        </c:ser>
        <c:ser>
          <c:idx val="2"/>
          <c:order val="2"/>
          <c:tx>
            <c:strRef>
              <c:f>'表16-20,図15-18'!$O$105</c:f>
              <c:strCache>
                <c:ptCount val="1"/>
                <c:pt idx="0">
                  <c:v>カザフ共和国</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'表16-20,図15-18'!$P$102:$X$102</c:f>
              <c:strCache/>
            </c:strRef>
          </c:cat>
          <c:val>
            <c:numRef>
              <c:f>'表16-20,図15-18'!$P$105:$X$105</c:f>
              <c:numCache/>
            </c:numRef>
          </c:val>
          <c:smooth val="0"/>
        </c:ser>
        <c:ser>
          <c:idx val="3"/>
          <c:order val="3"/>
          <c:tx>
            <c:strRef>
              <c:f>'表16-20,図15-18'!$O$106</c:f>
              <c:strCache>
                <c:ptCount val="1"/>
                <c:pt idx="0">
                  <c:v>キルギス共和国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'表16-20,図15-18'!$P$102:$X$102</c:f>
              <c:strCache/>
            </c:strRef>
          </c:cat>
          <c:val>
            <c:numRef>
              <c:f>'表16-20,図15-18'!$P$106:$X$106</c:f>
              <c:numCache/>
            </c:numRef>
          </c:val>
          <c:smooth val="0"/>
        </c:ser>
        <c:ser>
          <c:idx val="4"/>
          <c:order val="4"/>
          <c:tx>
            <c:strRef>
              <c:f>'表16-20,図15-18'!$O$107</c:f>
              <c:strCache>
                <c:ptCount val="1"/>
                <c:pt idx="0">
                  <c:v>タジク共和国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strRef>
              <c:f>'表16-20,図15-18'!$P$102:$X$102</c:f>
              <c:strCache/>
            </c:strRef>
          </c:cat>
          <c:val>
            <c:numRef>
              <c:f>'表16-20,図15-18'!$P$107:$X$107</c:f>
              <c:numCache/>
            </c:numRef>
          </c:val>
          <c:smooth val="0"/>
        </c:ser>
        <c:ser>
          <c:idx val="5"/>
          <c:order val="5"/>
          <c:tx>
            <c:strRef>
              <c:f>'表16-20,図15-18'!$O$108</c:f>
              <c:strCache>
                <c:ptCount val="1"/>
                <c:pt idx="0">
                  <c:v>トルクメン共和国</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strRef>
              <c:f>'表16-20,図15-18'!$P$102:$X$102</c:f>
              <c:strCache/>
            </c:strRef>
          </c:cat>
          <c:val>
            <c:numRef>
              <c:f>'表16-20,図15-18'!$P$108:$X$108</c:f>
              <c:numCache/>
            </c:numRef>
          </c:val>
          <c:smooth val="0"/>
        </c:ser>
        <c:axId val="40597235"/>
        <c:axId val="29830796"/>
      </c:lineChart>
      <c:catAx>
        <c:axId val="40597235"/>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(出所)表16-20より筆者作成。</a:t>
                </a:r>
              </a:p>
            </c:rich>
          </c:tx>
          <c:layout>
            <c:manualLayout>
              <c:xMode val="factor"/>
              <c:yMode val="factor"/>
              <c:x val="-0.00425"/>
              <c:y val="-0.1215"/>
            </c:manualLayout>
          </c:layout>
          <c:overlay val="0"/>
          <c:spPr>
            <a:noFill/>
            <a:ln>
              <a:noFill/>
            </a:ln>
          </c:spPr>
        </c:title>
        <c:delete val="0"/>
        <c:numFmt formatCode="General" sourceLinked="1"/>
        <c:majorTickMark val="in"/>
        <c:minorTickMark val="none"/>
        <c:tickLblPos val="nextTo"/>
        <c:crossAx val="29830796"/>
        <c:crosses val="autoZero"/>
        <c:auto val="1"/>
        <c:lblOffset val="100"/>
        <c:noMultiLvlLbl val="0"/>
      </c:catAx>
      <c:valAx>
        <c:axId val="29830796"/>
        <c:scaling>
          <c:orientation val="minMax"/>
        </c:scaling>
        <c:axPos val="l"/>
        <c:title>
          <c:tx>
            <c:rich>
              <a:bodyPr vert="horz" rot="0" anchor="ctr"/>
              <a:lstStyle/>
              <a:p>
                <a:pPr algn="ctr">
                  <a:defRPr/>
                </a:pPr>
                <a:r>
                  <a:rPr lang="en-US"/>
                  <a:t>(千名)</a:t>
                </a:r>
              </a:p>
            </c:rich>
          </c:tx>
          <c:layout>
            <c:manualLayout>
              <c:xMode val="factor"/>
              <c:yMode val="factor"/>
              <c:x val="0.01425"/>
              <c:y val="0.13425"/>
            </c:manualLayout>
          </c:layout>
          <c:overlay val="0"/>
          <c:spPr>
            <a:noFill/>
            <a:ln>
              <a:noFill/>
            </a:ln>
          </c:spPr>
        </c:title>
        <c:majorGridlines/>
        <c:delete val="0"/>
        <c:numFmt formatCode="0" sourceLinked="0"/>
        <c:majorTickMark val="in"/>
        <c:minorTickMark val="none"/>
        <c:tickLblPos val="nextTo"/>
        <c:crossAx val="40597235"/>
        <c:crossesAt val="1"/>
        <c:crossBetween val="between"/>
        <c:dispUnits/>
      </c:valAx>
      <c:spPr>
        <a:solidFill>
          <a:srgbClr val="FFFFFF"/>
        </a:solidFill>
      </c:spPr>
    </c:plotArea>
    <c:legend>
      <c:legendPos val="r"/>
      <c:layout>
        <c:manualLayout>
          <c:xMode val="edge"/>
          <c:yMode val="edge"/>
          <c:x val="0.08225"/>
          <c:y val="0.19525"/>
          <c:w val="0.172"/>
          <c:h val="0.218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latin typeface="ＭＳ 明朝"/>
                <a:ea typeface="ＭＳ 明朝"/>
                <a:cs typeface="ＭＳ 明朝"/>
              </a:rPr>
              <a:t>図16 1937-51年における中央アジア地域及び各国の農業労働者数動向(1937年=100)</a:t>
            </a:r>
          </a:p>
        </c:rich>
      </c:tx>
      <c:layout/>
      <c:spPr>
        <a:noFill/>
        <a:ln>
          <a:noFill/>
        </a:ln>
      </c:spPr>
    </c:title>
    <c:plotArea>
      <c:layout>
        <c:manualLayout>
          <c:xMode val="edge"/>
          <c:yMode val="edge"/>
          <c:x val="0.0195"/>
          <c:y val="0.1315"/>
          <c:w val="0.9805"/>
          <c:h val="0.76575"/>
        </c:manualLayout>
      </c:layout>
      <c:lineChart>
        <c:grouping val="standard"/>
        <c:varyColors val="0"/>
        <c:ser>
          <c:idx val="0"/>
          <c:order val="0"/>
          <c:tx>
            <c:strRef>
              <c:f>'表16-20,図15-18'!$O$142</c:f>
              <c:strCache>
                <c:ptCount val="1"/>
                <c:pt idx="0">
                  <c:v>中央アジア地域全体</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multiLvlStrRef>
              <c:f>'表16-20,図15-18'!$P$140:$X$141</c:f>
              <c:multiLvlStrCache/>
            </c:multiLvlStrRef>
          </c:cat>
          <c:val>
            <c:numRef>
              <c:f>'表16-20,図15-18'!$P$142:$X$142</c:f>
              <c:numCache/>
            </c:numRef>
          </c:val>
          <c:smooth val="0"/>
        </c:ser>
        <c:ser>
          <c:idx val="1"/>
          <c:order val="1"/>
          <c:tx>
            <c:strRef>
              <c:f>'表16-20,図15-18'!$O$143</c:f>
              <c:strCache>
                <c:ptCount val="1"/>
                <c:pt idx="0">
                  <c:v>ウズベク共和国</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multiLvlStrRef>
              <c:f>'表16-20,図15-18'!$P$140:$X$141</c:f>
              <c:multiLvlStrCache/>
            </c:multiLvlStrRef>
          </c:cat>
          <c:val>
            <c:numRef>
              <c:f>'表16-20,図15-18'!$P$143:$X$143</c:f>
              <c:numCache/>
            </c:numRef>
          </c:val>
          <c:smooth val="0"/>
        </c:ser>
        <c:ser>
          <c:idx val="2"/>
          <c:order val="2"/>
          <c:tx>
            <c:strRef>
              <c:f>'表16-20,図15-18'!$O$144</c:f>
              <c:strCache>
                <c:ptCount val="1"/>
                <c:pt idx="0">
                  <c:v>カザフ共和国</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multiLvlStrRef>
              <c:f>'表16-20,図15-18'!$P$140:$X$141</c:f>
              <c:multiLvlStrCache/>
            </c:multiLvlStrRef>
          </c:cat>
          <c:val>
            <c:numRef>
              <c:f>'表16-20,図15-18'!$P$144:$X$144</c:f>
              <c:numCache/>
            </c:numRef>
          </c:val>
          <c:smooth val="0"/>
        </c:ser>
        <c:ser>
          <c:idx val="3"/>
          <c:order val="3"/>
          <c:tx>
            <c:strRef>
              <c:f>'表16-20,図15-18'!$O$145</c:f>
              <c:strCache>
                <c:ptCount val="1"/>
                <c:pt idx="0">
                  <c:v>キルギス共和国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multiLvlStrRef>
              <c:f>'表16-20,図15-18'!$P$140:$X$141</c:f>
              <c:multiLvlStrCache/>
            </c:multiLvlStrRef>
          </c:cat>
          <c:val>
            <c:numRef>
              <c:f>'表16-20,図15-18'!$P$145:$X$145</c:f>
              <c:numCache/>
            </c:numRef>
          </c:val>
          <c:smooth val="0"/>
        </c:ser>
        <c:ser>
          <c:idx val="4"/>
          <c:order val="4"/>
          <c:tx>
            <c:strRef>
              <c:f>'表16-20,図15-18'!$O$146</c:f>
              <c:strCache>
                <c:ptCount val="1"/>
                <c:pt idx="0">
                  <c:v>タジク共和国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multiLvlStrRef>
              <c:f>'表16-20,図15-18'!$P$140:$X$141</c:f>
              <c:multiLvlStrCache/>
            </c:multiLvlStrRef>
          </c:cat>
          <c:val>
            <c:numRef>
              <c:f>'表16-20,図15-18'!$P$146:$X$146</c:f>
              <c:numCache/>
            </c:numRef>
          </c:val>
          <c:smooth val="0"/>
        </c:ser>
        <c:ser>
          <c:idx val="5"/>
          <c:order val="5"/>
          <c:tx>
            <c:strRef>
              <c:f>'表16-20,図15-18'!$O$147</c:f>
              <c:strCache>
                <c:ptCount val="1"/>
                <c:pt idx="0">
                  <c:v>トルクメン共和国</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multiLvlStrRef>
              <c:f>'表16-20,図15-18'!$P$140:$X$141</c:f>
              <c:multiLvlStrCache/>
            </c:multiLvlStrRef>
          </c:cat>
          <c:val>
            <c:numRef>
              <c:f>'表16-20,図15-18'!$P$147:$X$147</c:f>
              <c:numCache/>
            </c:numRef>
          </c:val>
          <c:smooth val="0"/>
        </c:ser>
        <c:marker val="1"/>
        <c:axId val="41709"/>
        <c:axId val="375382"/>
      </c:lineChart>
      <c:catAx>
        <c:axId val="41709"/>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(出所)表16-20より筆者作成。</a:t>
                </a:r>
              </a:p>
            </c:rich>
          </c:tx>
          <c:layout>
            <c:manualLayout>
              <c:xMode val="factor"/>
              <c:yMode val="factor"/>
              <c:x val="-0.00625"/>
              <c:y val="-0.113"/>
            </c:manualLayout>
          </c:layout>
          <c:overlay val="0"/>
          <c:spPr>
            <a:noFill/>
            <a:ln>
              <a:noFill/>
            </a:ln>
          </c:spPr>
        </c:title>
        <c:delete val="0"/>
        <c:numFmt formatCode="General" sourceLinked="1"/>
        <c:majorTickMark val="in"/>
        <c:minorTickMark val="none"/>
        <c:tickLblPos val="nextTo"/>
        <c:crossAx val="375382"/>
        <c:crosses val="autoZero"/>
        <c:auto val="1"/>
        <c:lblOffset val="100"/>
        <c:noMultiLvlLbl val="0"/>
      </c:catAx>
      <c:valAx>
        <c:axId val="375382"/>
        <c:scaling>
          <c:orientation val="minMax"/>
          <c:min val="70"/>
        </c:scaling>
        <c:axPos val="l"/>
        <c:majorGridlines/>
        <c:delete val="0"/>
        <c:numFmt formatCode="0" sourceLinked="0"/>
        <c:majorTickMark val="in"/>
        <c:minorTickMark val="none"/>
        <c:tickLblPos val="nextTo"/>
        <c:crossAx val="41709"/>
        <c:crossesAt val="1"/>
        <c:crossBetween val="midCat"/>
        <c:dispUnits/>
        <c:majorUnit val="10"/>
      </c:valAx>
      <c:spPr>
        <a:solidFill>
          <a:srgbClr val="FFFFFF"/>
        </a:solidFill>
      </c:spPr>
    </c:plotArea>
    <c:legend>
      <c:legendPos val="r"/>
      <c:layout>
        <c:manualLayout>
          <c:xMode val="edge"/>
          <c:yMode val="edge"/>
          <c:x val="0.014"/>
          <c:y val="0.0885"/>
          <c:w val="0.27675"/>
          <c:h val="0.378"/>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075" b="0" i="0" u="none" baseline="0">
          <a:latin typeface="ＭＳ 明朝"/>
          <a:ea typeface="ＭＳ 明朝"/>
          <a:cs typeface="ＭＳ 明朝"/>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図17　1928-52年における中央アジア地域及び各国のコルホーズ数の推移</a:t>
            </a:r>
          </a:p>
        </c:rich>
      </c:tx>
      <c:layout/>
      <c:spPr>
        <a:noFill/>
        <a:ln>
          <a:noFill/>
        </a:ln>
      </c:spPr>
    </c:title>
    <c:plotArea>
      <c:layout>
        <c:manualLayout>
          <c:xMode val="edge"/>
          <c:yMode val="edge"/>
          <c:x val="0.0345"/>
          <c:y val="0.26275"/>
          <c:w val="0.939"/>
          <c:h val="0.6325"/>
        </c:manualLayout>
      </c:layout>
      <c:barChart>
        <c:barDir val="col"/>
        <c:grouping val="clustered"/>
        <c:varyColors val="0"/>
        <c:ser>
          <c:idx val="0"/>
          <c:order val="0"/>
          <c:tx>
            <c:strRef>
              <c:f>'表16-20,図15-18'!$O$184</c:f>
              <c:strCache>
                <c:ptCount val="1"/>
                <c:pt idx="0">
                  <c:v>中央アジア地域全体</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'表16-20,図15-18'!$P$183:$AA$183</c:f>
              <c:strCache/>
            </c:strRef>
          </c:cat>
          <c:val>
            <c:numRef>
              <c:f>'表16-20,図15-18'!$P$184:$AA$184</c:f>
              <c:numCache/>
            </c:numRef>
          </c:val>
        </c:ser>
        <c:axId val="3378439"/>
        <c:axId val="30405952"/>
      </c:barChart>
      <c:lineChart>
        <c:grouping val="standard"/>
        <c:varyColors val="0"/>
        <c:ser>
          <c:idx val="1"/>
          <c:order val="1"/>
          <c:tx>
            <c:strRef>
              <c:f>'表16-20,図15-18'!$O$185</c:f>
              <c:strCache>
                <c:ptCount val="1"/>
                <c:pt idx="0">
                  <c:v>ウズベク共和国</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'表16-20,図15-18'!$P$183:$AA$183</c:f>
              <c:strCache/>
            </c:strRef>
          </c:cat>
          <c:val>
            <c:numRef>
              <c:f>'表16-20,図15-18'!$P$185:$AA$185</c:f>
              <c:numCache/>
            </c:numRef>
          </c:val>
          <c:smooth val="0"/>
        </c:ser>
        <c:ser>
          <c:idx val="2"/>
          <c:order val="2"/>
          <c:tx>
            <c:strRef>
              <c:f>'表16-20,図15-18'!$O$186</c:f>
              <c:strCache>
                <c:ptCount val="1"/>
                <c:pt idx="0">
                  <c:v>カザフ共和国</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'表16-20,図15-18'!$P$183:$AA$183</c:f>
              <c:strCache/>
            </c:strRef>
          </c:cat>
          <c:val>
            <c:numRef>
              <c:f>'表16-20,図15-18'!$P$186:$AA$186</c:f>
              <c:numCache/>
            </c:numRef>
          </c:val>
          <c:smooth val="0"/>
        </c:ser>
        <c:ser>
          <c:idx val="3"/>
          <c:order val="3"/>
          <c:tx>
            <c:strRef>
              <c:f>'表16-20,図15-18'!$O$187</c:f>
              <c:strCache>
                <c:ptCount val="1"/>
                <c:pt idx="0">
                  <c:v>キルギス共和国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'表16-20,図15-18'!$P$183:$AA$183</c:f>
              <c:strCache/>
            </c:strRef>
          </c:cat>
          <c:val>
            <c:numRef>
              <c:f>'表16-20,図15-18'!$P$187:$AA$187</c:f>
              <c:numCache/>
            </c:numRef>
          </c:val>
          <c:smooth val="0"/>
        </c:ser>
        <c:ser>
          <c:idx val="4"/>
          <c:order val="4"/>
          <c:tx>
            <c:strRef>
              <c:f>'表16-20,図15-18'!$O$188</c:f>
              <c:strCache>
                <c:ptCount val="1"/>
                <c:pt idx="0">
                  <c:v>タジク共和国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'表16-20,図15-18'!$P$183:$AA$183</c:f>
              <c:strCache/>
            </c:strRef>
          </c:cat>
          <c:val>
            <c:numRef>
              <c:f>'表16-20,図15-18'!$P$188:$AA$188</c:f>
              <c:numCache/>
            </c:numRef>
          </c:val>
          <c:smooth val="0"/>
        </c:ser>
        <c:ser>
          <c:idx val="5"/>
          <c:order val="5"/>
          <c:tx>
            <c:strRef>
              <c:f>'表16-20,図15-18'!$O$189</c:f>
              <c:strCache>
                <c:ptCount val="1"/>
                <c:pt idx="0">
                  <c:v>トルクメン共和国</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strRef>
              <c:f>'表16-20,図15-18'!$P$183:$AA$183</c:f>
              <c:strCache/>
            </c:strRef>
          </c:cat>
          <c:val>
            <c:numRef>
              <c:f>'表16-20,図15-18'!$P$189:$AA$189</c:f>
              <c:numCache/>
            </c:numRef>
          </c:val>
          <c:smooth val="0"/>
        </c:ser>
        <c:axId val="3378439"/>
        <c:axId val="30405952"/>
      </c:lineChart>
      <c:catAx>
        <c:axId val="3378439"/>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(出所)表16-20より筆者作成。</a:t>
                </a:r>
              </a:p>
            </c:rich>
          </c:tx>
          <c:layout>
            <c:manualLayout>
              <c:xMode val="factor"/>
              <c:yMode val="factor"/>
              <c:x val="-0.004"/>
              <c:y val="-0.116"/>
            </c:manualLayout>
          </c:layout>
          <c:overlay val="0"/>
          <c:spPr>
            <a:noFill/>
            <a:ln>
              <a:noFill/>
            </a:ln>
          </c:spPr>
        </c:title>
        <c:delete val="0"/>
        <c:numFmt formatCode="General" sourceLinked="1"/>
        <c:majorTickMark val="in"/>
        <c:minorTickMark val="none"/>
        <c:tickLblPos val="nextTo"/>
        <c:crossAx val="30405952"/>
        <c:crosses val="autoZero"/>
        <c:auto val="1"/>
        <c:lblOffset val="100"/>
        <c:noMultiLvlLbl val="0"/>
      </c:catAx>
      <c:valAx>
        <c:axId val="30405952"/>
        <c:scaling>
          <c:orientation val="minMax"/>
          <c:max val="25000"/>
        </c:scaling>
        <c:axPos val="l"/>
        <c:title>
          <c:tx>
            <c:rich>
              <a:bodyPr vert="horz" rot="0" anchor="ctr"/>
              <a:lstStyle/>
              <a:p>
                <a:pPr algn="ctr">
                  <a:defRPr/>
                </a:pPr>
                <a:r>
                  <a:rPr lang="en-US"/>
                  <a:t>(個所)</a:t>
                </a:r>
              </a:p>
            </c:rich>
          </c:tx>
          <c:layout>
            <c:manualLayout>
              <c:xMode val="factor"/>
              <c:yMode val="factor"/>
              <c:x val="0.017"/>
              <c:y val="0.134"/>
            </c:manualLayout>
          </c:layout>
          <c:overlay val="0"/>
          <c:spPr>
            <a:noFill/>
            <a:ln>
              <a:noFill/>
            </a:ln>
          </c:spPr>
        </c:title>
        <c:majorGridlines/>
        <c:delete val="0"/>
        <c:numFmt formatCode="General" sourceLinked="1"/>
        <c:majorTickMark val="in"/>
        <c:minorTickMark val="none"/>
        <c:tickLblPos val="nextTo"/>
        <c:crossAx val="3378439"/>
        <c:crossesAt val="1"/>
        <c:crossBetween val="between"/>
        <c:dispUnits/>
        <c:majorUnit val="2500"/>
      </c:valAx>
      <c:spPr>
        <a:solidFill>
          <a:srgbClr val="FFFFFF"/>
        </a:solidFill>
      </c:spPr>
    </c:plotArea>
    <c:legend>
      <c:legendPos val="r"/>
      <c:layout>
        <c:manualLayout>
          <c:xMode val="edge"/>
          <c:yMode val="edge"/>
          <c:x val="0.729"/>
          <c:y val="0.1555"/>
          <c:w val="0.271"/>
          <c:h val="0.492"/>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ＭＳ 明朝"/>
                <a:ea typeface="ＭＳ 明朝"/>
                <a:cs typeface="ＭＳ 明朝"/>
              </a:rPr>
              <a:t>図18 1932-51年における中央アジア地域及び各国の機械・トラクター・ステーション数(MTC)の推移</a:t>
            </a:r>
          </a:p>
        </c:rich>
      </c:tx>
      <c:layout/>
      <c:spPr>
        <a:noFill/>
        <a:ln>
          <a:noFill/>
        </a:ln>
      </c:spPr>
    </c:title>
    <c:plotArea>
      <c:layout>
        <c:manualLayout>
          <c:xMode val="edge"/>
          <c:yMode val="edge"/>
          <c:x val="0.0205"/>
          <c:y val="0.1325"/>
          <c:w val="0.95925"/>
          <c:h val="0.8025"/>
        </c:manualLayout>
      </c:layout>
      <c:barChart>
        <c:barDir val="col"/>
        <c:grouping val="clustered"/>
        <c:varyColors val="0"/>
        <c:ser>
          <c:idx val="0"/>
          <c:order val="0"/>
          <c:tx>
            <c:strRef>
              <c:f>'表16-20,図15-18'!$O$225</c:f>
              <c:strCache>
                <c:ptCount val="1"/>
                <c:pt idx="0">
                  <c:v>中央アジア地域全体</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'表16-20,図15-18'!$P$224:$Y$224</c:f>
              <c:strCache/>
            </c:strRef>
          </c:cat>
          <c:val>
            <c:numRef>
              <c:f>'表16-20,図15-18'!$P$225:$Y$225</c:f>
              <c:numCache/>
            </c:numRef>
          </c:val>
        </c:ser>
        <c:gapWidth val="200"/>
        <c:axId val="5218113"/>
        <c:axId val="46963018"/>
      </c:barChart>
      <c:lineChart>
        <c:grouping val="standard"/>
        <c:varyColors val="0"/>
        <c:ser>
          <c:idx val="1"/>
          <c:order val="1"/>
          <c:tx>
            <c:strRef>
              <c:f>'表16-20,図15-18'!$O$226</c:f>
              <c:strCache>
                <c:ptCount val="1"/>
                <c:pt idx="0">
                  <c:v>ウズベク共和国</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'表16-20,図15-18'!$P$224:$Y$224</c:f>
              <c:strCache/>
            </c:strRef>
          </c:cat>
          <c:val>
            <c:numRef>
              <c:f>'表16-20,図15-18'!$P$226:$Y$226</c:f>
              <c:numCache/>
            </c:numRef>
          </c:val>
          <c:smooth val="0"/>
        </c:ser>
        <c:ser>
          <c:idx val="2"/>
          <c:order val="2"/>
          <c:tx>
            <c:strRef>
              <c:f>'表16-20,図15-18'!$O$227</c:f>
              <c:strCache>
                <c:ptCount val="1"/>
                <c:pt idx="0">
                  <c:v>カザフ共和国</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'表16-20,図15-18'!$P$224:$Y$224</c:f>
              <c:strCache/>
            </c:strRef>
          </c:cat>
          <c:val>
            <c:numRef>
              <c:f>'表16-20,図15-18'!$P$227:$Y$227</c:f>
              <c:numCache/>
            </c:numRef>
          </c:val>
          <c:smooth val="0"/>
        </c:ser>
        <c:ser>
          <c:idx val="3"/>
          <c:order val="3"/>
          <c:tx>
            <c:strRef>
              <c:f>'表16-20,図15-18'!$O$228</c:f>
              <c:strCache>
                <c:ptCount val="1"/>
                <c:pt idx="0">
                  <c:v>キルギス共和国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'表16-20,図15-18'!$P$224:$Y$224</c:f>
              <c:strCache/>
            </c:strRef>
          </c:cat>
          <c:val>
            <c:numRef>
              <c:f>'表16-20,図15-18'!$P$228:$Y$228</c:f>
              <c:numCache/>
            </c:numRef>
          </c:val>
          <c:smooth val="0"/>
        </c:ser>
        <c:ser>
          <c:idx val="4"/>
          <c:order val="4"/>
          <c:tx>
            <c:strRef>
              <c:f>'表16-20,図15-18'!$O$229</c:f>
              <c:strCache>
                <c:ptCount val="1"/>
                <c:pt idx="0">
                  <c:v>タジク共和国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strRef>
              <c:f>'表16-20,図15-18'!$P$224:$Y$224</c:f>
              <c:strCache/>
            </c:strRef>
          </c:cat>
          <c:val>
            <c:numRef>
              <c:f>'表16-20,図15-18'!$P$229:$Y$229</c:f>
              <c:numCache/>
            </c:numRef>
          </c:val>
          <c:smooth val="0"/>
        </c:ser>
        <c:ser>
          <c:idx val="5"/>
          <c:order val="5"/>
          <c:tx>
            <c:strRef>
              <c:f>'表16-20,図15-18'!$O$230</c:f>
              <c:strCache>
                <c:ptCount val="1"/>
                <c:pt idx="0">
                  <c:v>トルクメン共和国</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strRef>
              <c:f>'表16-20,図15-18'!$P$224:$Y$224</c:f>
              <c:strCache/>
            </c:strRef>
          </c:cat>
          <c:val>
            <c:numRef>
              <c:f>'表16-20,図15-18'!$P$230:$Y$230</c:f>
              <c:numCache/>
            </c:numRef>
          </c:val>
          <c:smooth val="0"/>
        </c:ser>
        <c:axId val="5218113"/>
        <c:axId val="46963018"/>
      </c:lineChart>
      <c:catAx>
        <c:axId val="5218113"/>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(出所)表16-20より筆者作成。</a:t>
                </a:r>
              </a:p>
            </c:rich>
          </c:tx>
          <c:layout>
            <c:manualLayout>
              <c:xMode val="factor"/>
              <c:yMode val="factor"/>
              <c:x val="-0.0035"/>
              <c:y val="-0.11975"/>
            </c:manualLayout>
          </c:layout>
          <c:overlay val="0"/>
          <c:spPr>
            <a:noFill/>
            <a:ln>
              <a:noFill/>
            </a:ln>
          </c:spPr>
        </c:title>
        <c:delete val="0"/>
        <c:numFmt formatCode="General" sourceLinked="1"/>
        <c:majorTickMark val="in"/>
        <c:minorTickMark val="none"/>
        <c:tickLblPos val="nextTo"/>
        <c:crossAx val="46963018"/>
        <c:crosses val="autoZero"/>
        <c:auto val="1"/>
        <c:lblOffset val="100"/>
        <c:noMultiLvlLbl val="0"/>
      </c:catAx>
      <c:valAx>
        <c:axId val="46963018"/>
        <c:scaling>
          <c:orientation val="minMax"/>
        </c:scaling>
        <c:axPos val="l"/>
        <c:title>
          <c:tx>
            <c:rich>
              <a:bodyPr vert="horz" rot="0" anchor="ctr"/>
              <a:lstStyle/>
              <a:p>
                <a:pPr algn="ctr">
                  <a:defRPr/>
                </a:pPr>
                <a:r>
                  <a:rPr lang="en-US"/>
                  <a:t>(個所)</a:t>
                </a:r>
              </a:p>
            </c:rich>
          </c:tx>
          <c:layout>
            <c:manualLayout>
              <c:xMode val="factor"/>
              <c:yMode val="factor"/>
              <c:x val="0.0195"/>
              <c:y val="0.13425"/>
            </c:manualLayout>
          </c:layout>
          <c:overlay val="0"/>
          <c:spPr>
            <a:noFill/>
            <a:ln>
              <a:noFill/>
            </a:ln>
          </c:spPr>
        </c:title>
        <c:majorGridlines/>
        <c:delete val="0"/>
        <c:numFmt formatCode="General" sourceLinked="1"/>
        <c:majorTickMark val="in"/>
        <c:minorTickMark val="none"/>
        <c:tickLblPos val="nextTo"/>
        <c:crossAx val="5218113"/>
        <c:crossesAt val="1"/>
        <c:crossBetween val="between"/>
        <c:dispUnits/>
      </c:valAx>
      <c:spPr>
        <a:solidFill>
          <a:srgbClr val="FFFFFF"/>
        </a:solidFill>
      </c:spPr>
    </c:plotArea>
    <c:legend>
      <c:legendPos val="r"/>
      <c:layout>
        <c:manualLayout>
          <c:xMode val="edge"/>
          <c:yMode val="edge"/>
          <c:x val="0.05875"/>
          <c:y val="0.10375"/>
          <c:w val="0.29125"/>
          <c:h val="0.3452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ＭＳ 明朝"/>
                <a:ea typeface="ＭＳ 明朝"/>
                <a:cs typeface="ＭＳ 明朝"/>
              </a:rPr>
              <a:t>図19 1937,52年における労働日当りの平均貨幣支給額でグループ化したコルホーズ群の比率(％)</a:t>
            </a:r>
          </a:p>
        </c:rich>
      </c:tx>
      <c:layout/>
      <c:spPr>
        <a:noFill/>
        <a:ln>
          <a:noFill/>
        </a:ln>
      </c:spPr>
    </c:title>
    <c:plotArea>
      <c:layout>
        <c:manualLayout>
          <c:xMode val="edge"/>
          <c:yMode val="edge"/>
          <c:x val="0.00675"/>
          <c:y val="0.13725"/>
          <c:w val="0.9625"/>
          <c:h val="0.805"/>
        </c:manualLayout>
      </c:layout>
      <c:barChart>
        <c:barDir val="col"/>
        <c:grouping val="clustered"/>
        <c:varyColors val="0"/>
        <c:ser>
          <c:idx val="0"/>
          <c:order val="0"/>
          <c:tx>
            <c:strRef>
              <c:f>'表21,図19'!$M$43</c:f>
              <c:strCache>
                <c:ptCount val="1"/>
                <c:pt idx="0">
                  <c:v>ソ連邦</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'表21,図19'!$N$42:$U$42</c:f>
              <c:strCache/>
            </c:strRef>
          </c:cat>
          <c:val>
            <c:numRef>
              <c:f>'表21,図19'!$N$43:$U$43</c:f>
              <c:numCache/>
            </c:numRef>
          </c:val>
        </c:ser>
        <c:ser>
          <c:idx val="1"/>
          <c:order val="1"/>
          <c:tx>
            <c:strRef>
              <c:f>'表21,図19'!$M$44</c:f>
              <c:strCache>
                <c:ptCount val="1"/>
                <c:pt idx="0">
                  <c:v>ウズベク共和国</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'表21,図19'!$N$42:$U$42</c:f>
              <c:strCache/>
            </c:strRef>
          </c:cat>
          <c:val>
            <c:numRef>
              <c:f>'表21,図19'!$N$44:$U$44</c:f>
              <c:numCache/>
            </c:numRef>
          </c:val>
        </c:ser>
        <c:ser>
          <c:idx val="2"/>
          <c:order val="2"/>
          <c:tx>
            <c:strRef>
              <c:f>'表21,図19'!$M$45</c:f>
              <c:strCache>
                <c:ptCount val="1"/>
                <c:pt idx="0">
                  <c:v>カザフ共和国</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'表21,図19'!$N$42:$U$42</c:f>
              <c:strCache/>
            </c:strRef>
          </c:cat>
          <c:val>
            <c:numRef>
              <c:f>'表21,図19'!$N$45:$U$45</c:f>
              <c:numCache/>
            </c:numRef>
          </c:val>
        </c:ser>
        <c:ser>
          <c:idx val="3"/>
          <c:order val="3"/>
          <c:tx>
            <c:strRef>
              <c:f>'表21,図19'!$M$46</c:f>
              <c:strCache>
                <c:ptCount val="1"/>
                <c:pt idx="0">
                  <c:v>キルギス共和国</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'表21,図19'!$N$42:$U$42</c:f>
              <c:strCache/>
            </c:strRef>
          </c:cat>
          <c:val>
            <c:numRef>
              <c:f>'表21,図19'!$N$46:$U$46</c:f>
              <c:numCache/>
            </c:numRef>
          </c:val>
        </c:ser>
        <c:ser>
          <c:idx val="4"/>
          <c:order val="4"/>
          <c:tx>
            <c:strRef>
              <c:f>'表21,図19'!$M$47</c:f>
              <c:strCache>
                <c:ptCount val="1"/>
                <c:pt idx="0">
                  <c:v>タジク共和国</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'表21,図19'!$N$42:$U$42</c:f>
              <c:strCache/>
            </c:strRef>
          </c:cat>
          <c:val>
            <c:numRef>
              <c:f>'表21,図19'!$N$47:$U$47</c:f>
              <c:numCache/>
            </c:numRef>
          </c:val>
        </c:ser>
        <c:ser>
          <c:idx val="5"/>
          <c:order val="5"/>
          <c:tx>
            <c:strRef>
              <c:f>'表21,図19'!$M$48</c:f>
              <c:strCache>
                <c:ptCount val="1"/>
                <c:pt idx="0">
                  <c:v>トルクメン共和国</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'表21,図19'!$N$42:$U$42</c:f>
              <c:strCache/>
            </c:strRef>
          </c:cat>
          <c:val>
            <c:numRef>
              <c:f>'表21,図19'!$N$48:$U$48</c:f>
              <c:numCache/>
            </c:numRef>
          </c:val>
        </c:ser>
        <c:axId val="20013979"/>
        <c:axId val="45908084"/>
      </c:barChart>
      <c:catAx>
        <c:axId val="20013979"/>
        <c:scaling>
          <c:orientation val="minMax"/>
        </c:scaling>
        <c:axPos val="b"/>
        <c:title>
          <c:tx>
            <c:rich>
              <a:bodyPr vert="horz" rot="0" anchor="ctr"/>
              <a:lstStyle/>
              <a:p>
                <a:pPr algn="ctr">
                  <a:defRPr/>
                </a:pPr>
                <a:r>
                  <a:rPr lang="en-US" cap="none" sz="900" b="0" i="0" u="none" baseline="0">
                    <a:latin typeface="ＭＳ 明朝"/>
                    <a:ea typeface="ＭＳ 明朝"/>
                    <a:cs typeface="ＭＳ 明朝"/>
                  </a:rPr>
                  <a:t>(ルーブル)</a:t>
                </a:r>
              </a:p>
            </c:rich>
          </c:tx>
          <c:layout>
            <c:manualLayout>
              <c:xMode val="factor"/>
              <c:yMode val="factor"/>
              <c:x val="0"/>
              <c:y val="0.12325"/>
            </c:manualLayout>
          </c:layout>
          <c:overlay val="0"/>
          <c:spPr>
            <a:noFill/>
            <a:ln>
              <a:noFill/>
            </a:ln>
          </c:spPr>
        </c:title>
        <c:delete val="0"/>
        <c:numFmt formatCode="General" sourceLinked="1"/>
        <c:majorTickMark val="in"/>
        <c:minorTickMark val="none"/>
        <c:tickLblPos val="nextTo"/>
        <c:crossAx val="45908084"/>
        <c:crosses val="autoZero"/>
        <c:auto val="1"/>
        <c:lblOffset val="100"/>
        <c:noMultiLvlLbl val="0"/>
      </c:catAx>
      <c:valAx>
        <c:axId val="45908084"/>
        <c:scaling>
          <c:orientation val="minMax"/>
          <c:max val="50"/>
        </c:scaling>
        <c:axPos val="l"/>
        <c:title>
          <c:tx>
            <c:rich>
              <a:bodyPr vert="horz" rot="0" anchor="ctr"/>
              <a:lstStyle/>
              <a:p>
                <a:pPr algn="ctr">
                  <a:defRPr/>
                </a:pPr>
                <a:r>
                  <a:rPr lang="en-US" cap="none" sz="1100" b="0" i="0" u="none" baseline="0">
                    <a:latin typeface="ＭＳ 明朝"/>
                    <a:ea typeface="ＭＳ 明朝"/>
                    <a:cs typeface="ＭＳ 明朝"/>
                  </a:rPr>
                  <a:t>Ⅰ.1937年</a:t>
                </a:r>
              </a:p>
            </c:rich>
          </c:tx>
          <c:layout>
            <c:manualLayout>
              <c:xMode val="factor"/>
              <c:yMode val="factor"/>
              <c:x val="0.0245"/>
              <c:y val="0.13775"/>
            </c:manualLayout>
          </c:layout>
          <c:overlay val="0"/>
          <c:spPr>
            <a:noFill/>
            <a:ln>
              <a:noFill/>
            </a:ln>
          </c:spPr>
        </c:title>
        <c:majorGridlines/>
        <c:delete val="0"/>
        <c:numFmt formatCode="0" sourceLinked="0"/>
        <c:majorTickMark val="in"/>
        <c:minorTickMark val="none"/>
        <c:tickLblPos val="nextTo"/>
        <c:crossAx val="20013979"/>
        <c:crossesAt val="1"/>
        <c:crossBetween val="between"/>
        <c:dispUnits/>
        <c:majorUnit val="5"/>
      </c:valAx>
      <c:spPr>
        <a:noFill/>
      </c:spPr>
    </c:plotArea>
    <c:legend>
      <c:legendPos val="r"/>
      <c:layout>
        <c:manualLayout>
          <c:xMode val="edge"/>
          <c:yMode val="edge"/>
          <c:x val="0.74325"/>
          <c:y val="0.22275"/>
          <c:w val="0.11625"/>
          <c:h val="0.32475"/>
        </c:manualLayout>
      </c:layout>
      <c:overlay val="0"/>
      <c:txPr>
        <a:bodyPr vert="horz" rot="0"/>
        <a:lstStyle/>
        <a:p>
          <a:pPr>
            <a:defRPr lang="en-US" cap="none" sz="9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0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図２ 1913-52年における中央アジア地域及び各国の穀物総収穫量動向(1913年=100)</a:t>
            </a:r>
          </a:p>
        </c:rich>
      </c:tx>
      <c:layout/>
      <c:spPr>
        <a:noFill/>
        <a:ln>
          <a:noFill/>
        </a:ln>
      </c:spPr>
    </c:title>
    <c:plotArea>
      <c:layout>
        <c:manualLayout>
          <c:xMode val="edge"/>
          <c:yMode val="edge"/>
          <c:x val="0.02125"/>
          <c:y val="0.1405"/>
          <c:w val="0.9745"/>
          <c:h val="0.78775"/>
        </c:manualLayout>
      </c:layout>
      <c:lineChart>
        <c:grouping val="standard"/>
        <c:varyColors val="0"/>
        <c:ser>
          <c:idx val="0"/>
          <c:order val="0"/>
          <c:tx>
            <c:strRef>
              <c:f>'表1-5,図1-4'!$P$235</c:f>
              <c:strCache>
                <c:ptCount val="1"/>
                <c:pt idx="0">
                  <c:v>中央アジア地域全体</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'表1-5,図1-4'!$Q$234:$AC$234</c:f>
              <c:strCache/>
            </c:strRef>
          </c:cat>
          <c:val>
            <c:numRef>
              <c:f>'表1-5,図1-4'!$Q$235:$AC$235</c:f>
              <c:numCache/>
            </c:numRef>
          </c:val>
          <c:smooth val="0"/>
        </c:ser>
        <c:ser>
          <c:idx val="1"/>
          <c:order val="1"/>
          <c:tx>
            <c:strRef>
              <c:f>'表1-5,図1-4'!$P$236</c:f>
              <c:strCache>
                <c:ptCount val="1"/>
                <c:pt idx="0">
                  <c:v>ウズベク共和国</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'表1-5,図1-4'!$Q$234:$AC$234</c:f>
              <c:strCache/>
            </c:strRef>
          </c:cat>
          <c:val>
            <c:numRef>
              <c:f>'表1-5,図1-4'!$Q$236:$AC$236</c:f>
              <c:numCache/>
            </c:numRef>
          </c:val>
          <c:smooth val="0"/>
        </c:ser>
        <c:ser>
          <c:idx val="2"/>
          <c:order val="2"/>
          <c:tx>
            <c:strRef>
              <c:f>'表1-5,図1-4'!$P$237</c:f>
              <c:strCache>
                <c:ptCount val="1"/>
                <c:pt idx="0">
                  <c:v>カザフ共和国</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'表1-5,図1-4'!$Q$234:$AC$234</c:f>
              <c:strCache/>
            </c:strRef>
          </c:cat>
          <c:val>
            <c:numRef>
              <c:f>'表1-5,図1-4'!$Q$237:$AC$237</c:f>
              <c:numCache/>
            </c:numRef>
          </c:val>
          <c:smooth val="0"/>
        </c:ser>
        <c:ser>
          <c:idx val="3"/>
          <c:order val="3"/>
          <c:tx>
            <c:strRef>
              <c:f>'表1-5,図1-4'!$P$238</c:f>
              <c:strCache>
                <c:ptCount val="1"/>
                <c:pt idx="0">
                  <c:v>キルギス共和国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'表1-5,図1-4'!$Q$234:$AC$234</c:f>
              <c:strCache/>
            </c:strRef>
          </c:cat>
          <c:val>
            <c:numRef>
              <c:f>'表1-5,図1-4'!$Q$238:$AC$238</c:f>
              <c:numCache/>
            </c:numRef>
          </c:val>
          <c:smooth val="0"/>
        </c:ser>
        <c:ser>
          <c:idx val="4"/>
          <c:order val="4"/>
          <c:tx>
            <c:strRef>
              <c:f>'表1-5,図1-4'!$P$239</c:f>
              <c:strCache>
                <c:ptCount val="1"/>
                <c:pt idx="0">
                  <c:v>タジク共和国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strRef>
              <c:f>'表1-5,図1-4'!$Q$234:$AC$234</c:f>
              <c:strCache/>
            </c:strRef>
          </c:cat>
          <c:val>
            <c:numRef>
              <c:f>'表1-5,図1-4'!$Q$239:$AC$239</c:f>
              <c:numCache/>
            </c:numRef>
          </c:val>
          <c:smooth val="0"/>
        </c:ser>
        <c:ser>
          <c:idx val="5"/>
          <c:order val="5"/>
          <c:tx>
            <c:strRef>
              <c:f>'表1-5,図1-4'!$P$240</c:f>
              <c:strCache>
                <c:ptCount val="1"/>
                <c:pt idx="0">
                  <c:v>トルクメン共和国</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strRef>
              <c:f>'表1-5,図1-4'!$Q$234:$AC$234</c:f>
              <c:strCache/>
            </c:strRef>
          </c:cat>
          <c:val>
            <c:numRef>
              <c:f>'表1-5,図1-4'!$Q$240:$AC$240</c:f>
              <c:numCache/>
            </c:numRef>
          </c:val>
          <c:smooth val="0"/>
        </c:ser>
        <c:marker val="1"/>
        <c:axId val="61401761"/>
        <c:axId val="15744938"/>
      </c:lineChart>
      <c:catAx>
        <c:axId val="61401761"/>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(出所)表１より筆者作成。</a:t>
                </a:r>
              </a:p>
            </c:rich>
          </c:tx>
          <c:layout>
            <c:manualLayout>
              <c:xMode val="factor"/>
              <c:yMode val="factor"/>
              <c:x val="-0.00525"/>
              <c:y val="-0.11725"/>
            </c:manualLayout>
          </c:layout>
          <c:overlay val="0"/>
          <c:spPr>
            <a:noFill/>
            <a:ln>
              <a:noFill/>
            </a:ln>
          </c:spPr>
        </c:title>
        <c:delete val="0"/>
        <c:numFmt formatCode="General" sourceLinked="1"/>
        <c:majorTickMark val="in"/>
        <c:minorTickMark val="none"/>
        <c:tickLblPos val="nextTo"/>
        <c:crossAx val="15744938"/>
        <c:crosses val="autoZero"/>
        <c:auto val="1"/>
        <c:lblOffset val="100"/>
        <c:noMultiLvlLbl val="0"/>
      </c:catAx>
      <c:valAx>
        <c:axId val="15744938"/>
        <c:scaling>
          <c:orientation val="minMax"/>
          <c:max val="400"/>
          <c:min val="0"/>
        </c:scaling>
        <c:axPos val="l"/>
        <c:majorGridlines/>
        <c:delete val="0"/>
        <c:numFmt formatCode="0" sourceLinked="0"/>
        <c:majorTickMark val="in"/>
        <c:minorTickMark val="none"/>
        <c:tickLblPos val="nextTo"/>
        <c:crossAx val="61401761"/>
        <c:crossesAt val="1"/>
        <c:crossBetween val="midCat"/>
        <c:dispUnits/>
      </c:valAx>
      <c:spPr>
        <a:noFill/>
      </c:spPr>
    </c:plotArea>
    <c:legend>
      <c:legendPos val="r"/>
      <c:layout>
        <c:manualLayout>
          <c:xMode val="edge"/>
          <c:yMode val="edge"/>
          <c:x val="0.06125"/>
          <c:y val="0.113"/>
          <c:w val="0.3025"/>
          <c:h val="0.324"/>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4225"/>
          <c:w val="0.967"/>
          <c:h val="0.868"/>
        </c:manualLayout>
      </c:layout>
      <c:barChart>
        <c:barDir val="col"/>
        <c:grouping val="clustered"/>
        <c:varyColors val="0"/>
        <c:ser>
          <c:idx val="0"/>
          <c:order val="0"/>
          <c:tx>
            <c:strRef>
              <c:f>'表21,図19'!$M$51</c:f>
              <c:strCache>
                <c:ptCount val="1"/>
                <c:pt idx="0">
                  <c:v>ソ連邦</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'表21,図19'!$N$50:$U$50</c:f>
              <c:strCache/>
            </c:strRef>
          </c:cat>
          <c:val>
            <c:numRef>
              <c:f>'表21,図19'!$N$51:$U$51</c:f>
              <c:numCache/>
            </c:numRef>
          </c:val>
        </c:ser>
        <c:ser>
          <c:idx val="1"/>
          <c:order val="1"/>
          <c:tx>
            <c:strRef>
              <c:f>'表21,図19'!$M$52</c:f>
              <c:strCache>
                <c:ptCount val="1"/>
                <c:pt idx="0">
                  <c:v>ウズベク共和国</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'表21,図19'!$N$50:$U$50</c:f>
              <c:strCache/>
            </c:strRef>
          </c:cat>
          <c:val>
            <c:numRef>
              <c:f>'表21,図19'!$N$52:$U$52</c:f>
              <c:numCache/>
            </c:numRef>
          </c:val>
        </c:ser>
        <c:ser>
          <c:idx val="2"/>
          <c:order val="2"/>
          <c:tx>
            <c:strRef>
              <c:f>'表21,図19'!$M$53</c:f>
              <c:strCache>
                <c:ptCount val="1"/>
                <c:pt idx="0">
                  <c:v>カザフ共和国</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'表21,図19'!$N$50:$U$50</c:f>
              <c:strCache/>
            </c:strRef>
          </c:cat>
          <c:val>
            <c:numRef>
              <c:f>'表21,図19'!$N$53:$U$53</c:f>
              <c:numCache/>
            </c:numRef>
          </c:val>
        </c:ser>
        <c:ser>
          <c:idx val="3"/>
          <c:order val="3"/>
          <c:tx>
            <c:strRef>
              <c:f>'表21,図19'!$M$54</c:f>
              <c:strCache>
                <c:ptCount val="1"/>
                <c:pt idx="0">
                  <c:v>キルギス共和国</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'表21,図19'!$N$50:$U$50</c:f>
              <c:strCache/>
            </c:strRef>
          </c:cat>
          <c:val>
            <c:numRef>
              <c:f>'表21,図19'!$N$54:$U$54</c:f>
              <c:numCache/>
            </c:numRef>
          </c:val>
        </c:ser>
        <c:ser>
          <c:idx val="4"/>
          <c:order val="4"/>
          <c:tx>
            <c:strRef>
              <c:f>'表21,図19'!$M$55</c:f>
              <c:strCache>
                <c:ptCount val="1"/>
                <c:pt idx="0">
                  <c:v>タジク共和国</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'表21,図19'!$N$50:$U$50</c:f>
              <c:strCache/>
            </c:strRef>
          </c:cat>
          <c:val>
            <c:numRef>
              <c:f>'表21,図19'!$N$55:$U$55</c:f>
              <c:numCache/>
            </c:numRef>
          </c:val>
        </c:ser>
        <c:ser>
          <c:idx val="5"/>
          <c:order val="5"/>
          <c:tx>
            <c:strRef>
              <c:f>'表21,図19'!$M$56</c:f>
              <c:strCache>
                <c:ptCount val="1"/>
                <c:pt idx="0">
                  <c:v>トルクメン共和国</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'表21,図19'!$N$50:$U$50</c:f>
              <c:strCache/>
            </c:strRef>
          </c:cat>
          <c:val>
            <c:numRef>
              <c:f>'表21,図19'!$N$56:$U$56</c:f>
              <c:numCache/>
            </c:numRef>
          </c:val>
        </c:ser>
        <c:axId val="10519573"/>
        <c:axId val="27567294"/>
      </c:barChart>
      <c:catAx>
        <c:axId val="10519573"/>
        <c:scaling>
          <c:orientation val="minMax"/>
        </c:scaling>
        <c:axPos val="b"/>
        <c:title>
          <c:tx>
            <c:rich>
              <a:bodyPr vert="horz" rot="0" anchor="ctr"/>
              <a:lstStyle/>
              <a:p>
                <a:pPr algn="ctr">
                  <a:defRPr/>
                </a:pPr>
                <a:r>
                  <a:rPr lang="en-US" cap="none" sz="900" b="0" i="0" u="none" baseline="0">
                    <a:latin typeface="ＭＳ 明朝"/>
                    <a:ea typeface="ＭＳ 明朝"/>
                    <a:cs typeface="ＭＳ 明朝"/>
                  </a:rPr>
                  <a:t>(出所)表21より筆者作成。</a:t>
                </a:r>
              </a:p>
            </c:rich>
          </c:tx>
          <c:layout>
            <c:manualLayout>
              <c:xMode val="factor"/>
              <c:yMode val="factor"/>
              <c:x val="-0.01"/>
              <c:y val="-0.1155"/>
            </c:manualLayout>
          </c:layout>
          <c:overlay val="0"/>
          <c:spPr>
            <a:noFill/>
            <a:ln>
              <a:noFill/>
            </a:ln>
          </c:spPr>
        </c:title>
        <c:delete val="0"/>
        <c:numFmt formatCode="General" sourceLinked="1"/>
        <c:majorTickMark val="in"/>
        <c:minorTickMark val="none"/>
        <c:tickLblPos val="nextTo"/>
        <c:crossAx val="27567294"/>
        <c:crosses val="autoZero"/>
        <c:auto val="1"/>
        <c:lblOffset val="100"/>
        <c:noMultiLvlLbl val="0"/>
      </c:catAx>
      <c:valAx>
        <c:axId val="27567294"/>
        <c:scaling>
          <c:orientation val="minMax"/>
          <c:max val="50"/>
        </c:scaling>
        <c:axPos val="l"/>
        <c:title>
          <c:tx>
            <c:rich>
              <a:bodyPr vert="horz" rot="0" anchor="ctr"/>
              <a:lstStyle/>
              <a:p>
                <a:pPr algn="ctr">
                  <a:defRPr/>
                </a:pPr>
                <a:r>
                  <a:rPr lang="en-US" cap="none" sz="1100" b="0" i="0" u="none" baseline="0">
                    <a:latin typeface="ＭＳ 明朝"/>
                    <a:ea typeface="ＭＳ 明朝"/>
                    <a:cs typeface="ＭＳ 明朝"/>
                  </a:rPr>
                  <a:t>Ⅱ.1952年</a:t>
                </a:r>
              </a:p>
            </c:rich>
          </c:tx>
          <c:layout>
            <c:manualLayout>
              <c:xMode val="factor"/>
              <c:yMode val="factor"/>
              <c:x val="0.02475"/>
              <c:y val="0.1385"/>
            </c:manualLayout>
          </c:layout>
          <c:overlay val="0"/>
          <c:spPr>
            <a:noFill/>
            <a:ln>
              <a:noFill/>
            </a:ln>
          </c:spPr>
        </c:title>
        <c:majorGridlines/>
        <c:delete val="0"/>
        <c:numFmt formatCode="0" sourceLinked="0"/>
        <c:majorTickMark val="in"/>
        <c:minorTickMark val="none"/>
        <c:tickLblPos val="nextTo"/>
        <c:crossAx val="10519573"/>
        <c:crossesAt val="1"/>
        <c:crossBetween val="between"/>
        <c:dispUnits/>
      </c:valAx>
      <c:spPr>
        <a:noFill/>
      </c:spPr>
    </c:plotArea>
    <c:plotVisOnly val="1"/>
    <c:dispBlanksAs val="gap"/>
    <c:showDLblsOverMax val="0"/>
  </c:chart>
  <c:spPr>
    <a:ln w="3175">
      <a:noFill/>
    </a:ln>
  </c:spPr>
  <c:txPr>
    <a:bodyPr vert="horz" rot="0"/>
    <a:lstStyle/>
    <a:p>
      <a:pPr>
        <a:defRPr lang="en-US" cap="none" sz="1000" b="0" i="0" u="none" baseline="0">
          <a:latin typeface="ＭＳ 明朝"/>
          <a:ea typeface="ＭＳ 明朝"/>
          <a:cs typeface="ＭＳ 明朝"/>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'表22,図20'!#REF!</c:f>
              <c:strCache>
                <c:ptCount val="1"/>
                <c:pt idx="0">
                  <c:v>#REF!</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'表22,図20'!#REF!</c:f>
              <c:strCache>
                <c:ptCount val="1"/>
                <c:pt idx="0">
                  <c:v>1</c:v>
                </c:pt>
              </c:strCache>
            </c:strRef>
          </c:cat>
          <c:val>
            <c:numRef>
              <c:f>'表22,図20'!#REF!</c:f>
              <c:numCache>
                <c:ptCount val="1"/>
                <c:pt idx="0">
                  <c:v>1</c:v>
                </c:pt>
              </c:numCache>
            </c:numRef>
          </c:val>
        </c:ser>
        <c:ser>
          <c:idx val="1"/>
          <c:order val="1"/>
          <c:tx>
            <c:strRef>
              <c:f>'表22,図20'!#REF!</c:f>
              <c:strCache>
                <c:ptCount val="1"/>
                <c:pt idx="0">
                  <c:v>#REF!</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'表22,図20'!#REF!</c:f>
              <c:strCache>
                <c:ptCount val="1"/>
                <c:pt idx="0">
                  <c:v>1</c:v>
                </c:pt>
              </c:strCache>
            </c:strRef>
          </c:cat>
          <c:val>
            <c:numRef>
              <c:f>'表22,図20'!#REF!</c:f>
              <c:numCache>
                <c:ptCount val="1"/>
                <c:pt idx="0">
                  <c:v>1</c:v>
                </c:pt>
              </c:numCache>
            </c:numRef>
          </c:val>
        </c:ser>
        <c:ser>
          <c:idx val="2"/>
          <c:order val="2"/>
          <c:tx>
            <c:strRef>
              <c:f>'表22,図20'!#REF!</c:f>
              <c:strCache>
                <c:ptCount val="1"/>
                <c:pt idx="0">
                  <c:v>#REF!</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'表22,図20'!#REF!</c:f>
              <c:strCache>
                <c:ptCount val="1"/>
                <c:pt idx="0">
                  <c:v>1</c:v>
                </c:pt>
              </c:strCache>
            </c:strRef>
          </c:cat>
          <c:val>
            <c:numRef>
              <c:f>'表22,図20'!#REF!</c:f>
              <c:numCache>
                <c:ptCount val="1"/>
                <c:pt idx="0">
                  <c:v>1</c:v>
                </c:pt>
              </c:numCache>
            </c:numRef>
          </c:val>
        </c:ser>
        <c:ser>
          <c:idx val="3"/>
          <c:order val="3"/>
          <c:tx>
            <c:strRef>
              <c:f>'表22,図20'!#REF!</c:f>
              <c:strCache>
                <c:ptCount val="1"/>
                <c:pt idx="0">
                  <c:v>#REF!</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'表22,図20'!#REF!</c:f>
              <c:strCache>
                <c:ptCount val="1"/>
                <c:pt idx="0">
                  <c:v>1</c:v>
                </c:pt>
              </c:strCache>
            </c:strRef>
          </c:cat>
          <c:val>
            <c:numRef>
              <c:f>'表22,図20'!#REF!</c:f>
              <c:numCache>
                <c:ptCount val="1"/>
                <c:pt idx="0">
                  <c:v>1</c:v>
                </c:pt>
              </c:numCache>
            </c:numRef>
          </c:val>
        </c:ser>
        <c:ser>
          <c:idx val="4"/>
          <c:order val="4"/>
          <c:tx>
            <c:strRef>
              <c:f>'表22,図20'!#REF!</c:f>
              <c:strCache>
                <c:ptCount val="1"/>
                <c:pt idx="0">
                  <c:v>#REF!</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'表22,図20'!#REF!</c:f>
              <c:strCache>
                <c:ptCount val="1"/>
                <c:pt idx="0">
                  <c:v>1</c:v>
                </c:pt>
              </c:strCache>
            </c:strRef>
          </c:cat>
          <c:val>
            <c:numRef>
              <c:f>'表22,図20'!#REF!</c:f>
              <c:numCache>
                <c:ptCount val="1"/>
                <c:pt idx="0">
                  <c:v>1</c:v>
                </c:pt>
              </c:numCache>
            </c:numRef>
          </c:val>
        </c:ser>
        <c:ser>
          <c:idx val="5"/>
          <c:order val="5"/>
          <c:tx>
            <c:strRef>
              <c:f>'表22,図20'!#REF!</c:f>
              <c:strCache>
                <c:ptCount val="1"/>
                <c:pt idx="0">
                  <c:v>#REF!</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'表22,図20'!#REF!</c:f>
              <c:strCache>
                <c:ptCount val="1"/>
                <c:pt idx="0">
                  <c:v>1</c:v>
                </c:pt>
              </c:strCache>
            </c:strRef>
          </c:cat>
          <c:val>
            <c:numRef>
              <c:f>'表22,図20'!#REF!</c:f>
              <c:numCache>
                <c:ptCount val="1"/>
                <c:pt idx="0">
                  <c:v>1</c:v>
                </c:pt>
              </c:numCache>
            </c:numRef>
          </c:val>
        </c:ser>
        <c:axId val="46779055"/>
        <c:axId val="18358312"/>
      </c:barChart>
      <c:catAx>
        <c:axId val="46779055"/>
        <c:scaling>
          <c:orientation val="minMax"/>
        </c:scaling>
        <c:axPos val="b"/>
        <c:title>
          <c:tx>
            <c:rich>
              <a:bodyPr vert="horz" rot="0" anchor="ctr"/>
              <a:lstStyle/>
              <a:p>
                <a:pPr algn="ctr">
                  <a:defRPr/>
                </a:pPr>
                <a:r>
                  <a:rPr lang="en-US" cap="none" sz="900" b="0" i="0" u="none" baseline="0">
                    <a:latin typeface="ＭＳ 明朝"/>
                    <a:ea typeface="ＭＳ 明朝"/>
                    <a:cs typeface="ＭＳ 明朝"/>
                  </a:rPr>
                  <a:t>(出所)表10より筆者作成。</a:t>
                </a:r>
              </a:p>
            </c:rich>
          </c:tx>
          <c:layout/>
          <c:overlay val="0"/>
          <c:spPr>
            <a:noFill/>
            <a:ln>
              <a:noFill/>
            </a:ln>
          </c:spPr>
        </c:title>
        <c:delete val="0"/>
        <c:numFmt formatCode="General" sourceLinked="1"/>
        <c:majorTickMark val="in"/>
        <c:minorTickMark val="none"/>
        <c:tickLblPos val="nextTo"/>
        <c:crossAx val="18358312"/>
        <c:crosses val="autoZero"/>
        <c:auto val="1"/>
        <c:lblOffset val="100"/>
        <c:noMultiLvlLbl val="0"/>
      </c:catAx>
      <c:valAx>
        <c:axId val="18358312"/>
        <c:scaling>
          <c:orientation val="minMax"/>
          <c:max val="50"/>
        </c:scaling>
        <c:axPos val="l"/>
        <c:title>
          <c:tx>
            <c:rich>
              <a:bodyPr vert="horz" rot="0" anchor="ctr"/>
              <a:lstStyle/>
              <a:p>
                <a:pPr algn="ctr">
                  <a:defRPr/>
                </a:pPr>
                <a:r>
                  <a:rPr lang="en-US" cap="none" sz="1100" b="0" i="0" u="none" baseline="0">
                    <a:latin typeface="ＭＳ 明朝"/>
                    <a:ea typeface="ＭＳ 明朝"/>
                    <a:cs typeface="ＭＳ 明朝"/>
                  </a:rPr>
                  <a:t>Ⅱ.1952年</a:t>
                </a:r>
              </a:p>
            </c:rich>
          </c:tx>
          <c:layout/>
          <c:overlay val="0"/>
          <c:spPr>
            <a:noFill/>
            <a:ln>
              <a:noFill/>
            </a:ln>
          </c:spPr>
        </c:title>
        <c:majorGridlines/>
        <c:delete val="0"/>
        <c:numFmt formatCode="0" sourceLinked="0"/>
        <c:majorTickMark val="in"/>
        <c:minorTickMark val="none"/>
        <c:tickLblPos val="nextTo"/>
        <c:crossAx val="46779055"/>
        <c:crossesAt val="1"/>
        <c:crossBetween val="between"/>
        <c:dispUnits/>
      </c:valAx>
      <c:spPr>
        <a:noFill/>
      </c:spPr>
    </c:plotArea>
    <c:plotVisOnly val="1"/>
    <c:dispBlanksAs val="gap"/>
    <c:showDLblsOverMax val="0"/>
  </c:chart>
  <c:spPr>
    <a:ln w="3175">
      <a:noFill/>
    </a:ln>
  </c:spPr>
  <c:txPr>
    <a:bodyPr vert="horz" rot="0"/>
    <a:lstStyle/>
    <a:p>
      <a:pPr>
        <a:defRPr lang="en-US" cap="none" sz="1000" b="0" i="0" u="none" baseline="0">
          <a:latin typeface="ＭＳ 明朝"/>
          <a:ea typeface="ＭＳ 明朝"/>
          <a:cs typeface="ＭＳ 明朝"/>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ＭＳ 明朝"/>
                <a:ea typeface="ＭＳ 明朝"/>
                <a:cs typeface="ＭＳ 明朝"/>
              </a:rPr>
              <a:t>図20 1937,50年における労働日当りの平均穀物支給量でグループ化したコルホーズ群の比重(％)</a:t>
            </a:r>
          </a:p>
        </c:rich>
      </c:tx>
      <c:layout/>
      <c:spPr>
        <a:noFill/>
        <a:ln>
          <a:noFill/>
        </a:ln>
      </c:spPr>
    </c:title>
    <c:plotArea>
      <c:layout>
        <c:manualLayout>
          <c:xMode val="edge"/>
          <c:yMode val="edge"/>
          <c:x val="0.00925"/>
          <c:y val="0.14425"/>
          <c:w val="0.97575"/>
          <c:h val="0.82775"/>
        </c:manualLayout>
      </c:layout>
      <c:barChart>
        <c:barDir val="col"/>
        <c:grouping val="clustered"/>
        <c:varyColors val="0"/>
        <c:ser>
          <c:idx val="0"/>
          <c:order val="0"/>
          <c:tx>
            <c:strRef>
              <c:f>'表22,図20'!$O$42</c:f>
              <c:strCache>
                <c:ptCount val="1"/>
                <c:pt idx="0">
                  <c:v>ソ連邦</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'表22,図20'!$P$41:$U$41</c:f>
              <c:strCache/>
            </c:strRef>
          </c:cat>
          <c:val>
            <c:numRef>
              <c:f>'表22,図20'!$P$42:$U$42</c:f>
              <c:numCache/>
            </c:numRef>
          </c:val>
        </c:ser>
        <c:ser>
          <c:idx val="1"/>
          <c:order val="1"/>
          <c:tx>
            <c:strRef>
              <c:f>'表22,図20'!$O$43</c:f>
              <c:strCache>
                <c:ptCount val="1"/>
                <c:pt idx="0">
                  <c:v>ウズベク共和国</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'表22,図20'!$P$41:$U$41</c:f>
              <c:strCache/>
            </c:strRef>
          </c:cat>
          <c:val>
            <c:numRef>
              <c:f>'表22,図20'!$P$43:$U$43</c:f>
              <c:numCache/>
            </c:numRef>
          </c:val>
        </c:ser>
        <c:ser>
          <c:idx val="2"/>
          <c:order val="2"/>
          <c:tx>
            <c:strRef>
              <c:f>'表22,図20'!$O$44</c:f>
              <c:strCache>
                <c:ptCount val="1"/>
                <c:pt idx="0">
                  <c:v>カザフ共和国</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'表22,図20'!$P$41:$U$41</c:f>
              <c:strCache/>
            </c:strRef>
          </c:cat>
          <c:val>
            <c:numRef>
              <c:f>'表22,図20'!$P$44:$U$44</c:f>
              <c:numCache/>
            </c:numRef>
          </c:val>
        </c:ser>
        <c:ser>
          <c:idx val="3"/>
          <c:order val="3"/>
          <c:tx>
            <c:strRef>
              <c:f>'表22,図20'!$O$45</c:f>
              <c:strCache>
                <c:ptCount val="1"/>
                <c:pt idx="0">
                  <c:v>キルギス共和国</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'表22,図20'!$P$41:$U$41</c:f>
              <c:strCache/>
            </c:strRef>
          </c:cat>
          <c:val>
            <c:numRef>
              <c:f>'表22,図20'!$P$45:$U$45</c:f>
              <c:numCache/>
            </c:numRef>
          </c:val>
        </c:ser>
        <c:ser>
          <c:idx val="4"/>
          <c:order val="4"/>
          <c:tx>
            <c:strRef>
              <c:f>'表22,図20'!$O$46</c:f>
              <c:strCache>
                <c:ptCount val="1"/>
                <c:pt idx="0">
                  <c:v>タジク共和国</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'表22,図20'!$P$41:$U$41</c:f>
              <c:strCache/>
            </c:strRef>
          </c:cat>
          <c:val>
            <c:numRef>
              <c:f>'表22,図20'!$P$46:$U$46</c:f>
              <c:numCache/>
            </c:numRef>
          </c:val>
        </c:ser>
        <c:ser>
          <c:idx val="5"/>
          <c:order val="5"/>
          <c:tx>
            <c:strRef>
              <c:f>'表22,図20'!$O$47</c:f>
              <c:strCache>
                <c:ptCount val="1"/>
                <c:pt idx="0">
                  <c:v>トルクメン共和国</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'表22,図20'!$P$41:$U$41</c:f>
              <c:strCache/>
            </c:strRef>
          </c:cat>
          <c:val>
            <c:numRef>
              <c:f>'表22,図20'!$P$47:$U$47</c:f>
              <c:numCache/>
            </c:numRef>
          </c:val>
        </c:ser>
        <c:axId val="31007081"/>
        <c:axId val="10628274"/>
      </c:barChart>
      <c:catAx>
        <c:axId val="31007081"/>
        <c:scaling>
          <c:orientation val="minMax"/>
        </c:scaling>
        <c:axPos val="b"/>
        <c:delete val="0"/>
        <c:numFmt formatCode="General" sourceLinked="1"/>
        <c:majorTickMark val="in"/>
        <c:minorTickMark val="none"/>
        <c:tickLblPos val="nextTo"/>
        <c:crossAx val="10628274"/>
        <c:crosses val="autoZero"/>
        <c:auto val="1"/>
        <c:lblOffset val="100"/>
        <c:noMultiLvlLbl val="0"/>
      </c:catAx>
      <c:valAx>
        <c:axId val="10628274"/>
        <c:scaling>
          <c:orientation val="minMax"/>
          <c:max val="65"/>
        </c:scaling>
        <c:axPos val="l"/>
        <c:title>
          <c:tx>
            <c:rich>
              <a:bodyPr vert="horz" rot="0" anchor="ctr"/>
              <a:lstStyle/>
              <a:p>
                <a:pPr algn="ctr">
                  <a:defRPr/>
                </a:pPr>
                <a:r>
                  <a:rPr lang="en-US" cap="none" sz="1100" b="0" i="0" u="none" baseline="0">
                    <a:latin typeface="ＭＳ 明朝"/>
                    <a:ea typeface="ＭＳ 明朝"/>
                    <a:cs typeface="ＭＳ 明朝"/>
                  </a:rPr>
                  <a:t>Ⅰ.1937年</a:t>
                </a:r>
              </a:p>
            </c:rich>
          </c:tx>
          <c:layout>
            <c:manualLayout>
              <c:xMode val="factor"/>
              <c:yMode val="factor"/>
              <c:x val="0.0245"/>
              <c:y val="0.14125"/>
            </c:manualLayout>
          </c:layout>
          <c:overlay val="0"/>
          <c:spPr>
            <a:noFill/>
            <a:ln>
              <a:noFill/>
            </a:ln>
          </c:spPr>
        </c:title>
        <c:majorGridlines/>
        <c:delete val="0"/>
        <c:numFmt formatCode="0" sourceLinked="0"/>
        <c:majorTickMark val="in"/>
        <c:minorTickMark val="none"/>
        <c:tickLblPos val="nextTo"/>
        <c:crossAx val="31007081"/>
        <c:crossesAt val="1"/>
        <c:crossBetween val="between"/>
        <c:dispUnits/>
        <c:majorUnit val="5"/>
      </c:valAx>
      <c:spPr>
        <a:noFill/>
      </c:spPr>
    </c:plotArea>
    <c:legend>
      <c:legendPos val="r"/>
      <c:layout>
        <c:manualLayout>
          <c:xMode val="edge"/>
          <c:yMode val="edge"/>
          <c:x val="0.735"/>
          <c:y val="0.236"/>
          <c:w val="0.11825"/>
          <c:h val="0.367"/>
        </c:manualLayout>
      </c:layout>
      <c:overlay val="0"/>
      <c:txPr>
        <a:bodyPr vert="horz" rot="0"/>
        <a:lstStyle/>
        <a:p>
          <a:pPr>
            <a:defRPr lang="en-US" cap="none" sz="9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000" b="0" i="0" u="none" baseline="0">
          <a:latin typeface="ＭＳ 明朝"/>
          <a:ea typeface="ＭＳ 明朝"/>
          <a:cs typeface="ＭＳ 明朝"/>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9775"/>
          <c:w val="0.9405"/>
          <c:h val="0.6605"/>
        </c:manualLayout>
      </c:layout>
      <c:barChart>
        <c:barDir val="col"/>
        <c:grouping val="clustered"/>
        <c:varyColors val="0"/>
        <c:ser>
          <c:idx val="0"/>
          <c:order val="0"/>
          <c:tx>
            <c:strRef>
              <c:f>'表22,図20'!$O$50</c:f>
              <c:strCache>
                <c:ptCount val="1"/>
                <c:pt idx="0">
                  <c:v>ソ連邦</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'表22,図20'!$P$49:$U$49</c:f>
              <c:strCache/>
            </c:strRef>
          </c:cat>
          <c:val>
            <c:numRef>
              <c:f>'表22,図20'!$P$50:$U$50</c:f>
              <c:numCache/>
            </c:numRef>
          </c:val>
        </c:ser>
        <c:ser>
          <c:idx val="1"/>
          <c:order val="1"/>
          <c:tx>
            <c:strRef>
              <c:f>'表22,図20'!$O$51</c:f>
              <c:strCache>
                <c:ptCount val="1"/>
                <c:pt idx="0">
                  <c:v>ウズベク共和国</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'表22,図20'!$P$49:$U$49</c:f>
              <c:strCache/>
            </c:strRef>
          </c:cat>
          <c:val>
            <c:numRef>
              <c:f>'表22,図20'!$P$51:$U$51</c:f>
              <c:numCache/>
            </c:numRef>
          </c:val>
        </c:ser>
        <c:ser>
          <c:idx val="2"/>
          <c:order val="2"/>
          <c:tx>
            <c:strRef>
              <c:f>'表22,図20'!$O$52</c:f>
              <c:strCache>
                <c:ptCount val="1"/>
                <c:pt idx="0">
                  <c:v>カザフ共和国</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'表22,図20'!$P$49:$U$49</c:f>
              <c:strCache/>
            </c:strRef>
          </c:cat>
          <c:val>
            <c:numRef>
              <c:f>'表22,図20'!$P$52:$U$52</c:f>
              <c:numCache/>
            </c:numRef>
          </c:val>
        </c:ser>
        <c:ser>
          <c:idx val="3"/>
          <c:order val="3"/>
          <c:tx>
            <c:strRef>
              <c:f>'表22,図20'!$O$53</c:f>
              <c:strCache>
                <c:ptCount val="1"/>
                <c:pt idx="0">
                  <c:v>キルギス共和国</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'表22,図20'!$P$49:$U$49</c:f>
              <c:strCache/>
            </c:strRef>
          </c:cat>
          <c:val>
            <c:numRef>
              <c:f>'表22,図20'!$P$53:$U$53</c:f>
              <c:numCache/>
            </c:numRef>
          </c:val>
        </c:ser>
        <c:ser>
          <c:idx val="4"/>
          <c:order val="4"/>
          <c:tx>
            <c:strRef>
              <c:f>'表22,図20'!$O$54</c:f>
              <c:strCache>
                <c:ptCount val="1"/>
                <c:pt idx="0">
                  <c:v>タジク共和国</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'表22,図20'!$P$49:$U$49</c:f>
              <c:strCache/>
            </c:strRef>
          </c:cat>
          <c:val>
            <c:numRef>
              <c:f>'表22,図20'!$P$54:$U$54</c:f>
              <c:numCache/>
            </c:numRef>
          </c:val>
        </c:ser>
        <c:ser>
          <c:idx val="5"/>
          <c:order val="5"/>
          <c:tx>
            <c:strRef>
              <c:f>'表22,図20'!$O$55</c:f>
              <c:strCache>
                <c:ptCount val="1"/>
                <c:pt idx="0">
                  <c:v>トルクメン共和国</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'表22,図20'!$P$49:$U$49</c:f>
              <c:strCache/>
            </c:strRef>
          </c:cat>
          <c:val>
            <c:numRef>
              <c:f>'表22,図20'!$P$55:$U$55</c:f>
              <c:numCache/>
            </c:numRef>
          </c:val>
        </c:ser>
        <c:axId val="28545603"/>
        <c:axId val="55583836"/>
      </c:barChart>
      <c:catAx>
        <c:axId val="28545603"/>
        <c:scaling>
          <c:orientation val="minMax"/>
        </c:scaling>
        <c:axPos val="b"/>
        <c:title>
          <c:tx>
            <c:rich>
              <a:bodyPr vert="horz" rot="0" anchor="ctr"/>
              <a:lstStyle/>
              <a:p>
                <a:pPr algn="ctr">
                  <a:defRPr/>
                </a:pPr>
                <a:r>
                  <a:rPr lang="en-US" cap="none" sz="900" b="0" i="0" u="none" baseline="0">
                    <a:latin typeface="ＭＳ 明朝"/>
                    <a:ea typeface="ＭＳ 明朝"/>
                    <a:cs typeface="ＭＳ 明朝"/>
                  </a:rPr>
                  <a:t>(出所)表22より筆者作成。</a:t>
                </a:r>
              </a:p>
            </c:rich>
          </c:tx>
          <c:layout>
            <c:manualLayout>
              <c:xMode val="factor"/>
              <c:yMode val="factor"/>
              <c:x val="-0.009"/>
              <c:y val="-0.12325"/>
            </c:manualLayout>
          </c:layout>
          <c:overlay val="0"/>
          <c:spPr>
            <a:noFill/>
            <a:ln>
              <a:noFill/>
            </a:ln>
          </c:spPr>
        </c:title>
        <c:delete val="0"/>
        <c:numFmt formatCode="General" sourceLinked="1"/>
        <c:majorTickMark val="in"/>
        <c:minorTickMark val="none"/>
        <c:tickLblPos val="nextTo"/>
        <c:crossAx val="55583836"/>
        <c:crosses val="autoZero"/>
        <c:auto val="1"/>
        <c:lblOffset val="100"/>
        <c:noMultiLvlLbl val="0"/>
      </c:catAx>
      <c:valAx>
        <c:axId val="55583836"/>
        <c:scaling>
          <c:orientation val="minMax"/>
          <c:max val="65"/>
        </c:scaling>
        <c:axPos val="l"/>
        <c:title>
          <c:tx>
            <c:rich>
              <a:bodyPr vert="horz" rot="0" anchor="ctr"/>
              <a:lstStyle/>
              <a:p>
                <a:pPr algn="ctr">
                  <a:defRPr/>
                </a:pPr>
                <a:r>
                  <a:rPr lang="en-US" cap="none" sz="1100" b="0" i="0" u="none" baseline="0">
                    <a:latin typeface="ＭＳ 明朝"/>
                    <a:ea typeface="ＭＳ 明朝"/>
                    <a:cs typeface="ＭＳ 明朝"/>
                  </a:rPr>
                  <a:t>Ⅱ.1952年</a:t>
                </a:r>
              </a:p>
            </c:rich>
          </c:tx>
          <c:layout>
            <c:manualLayout>
              <c:xMode val="factor"/>
              <c:yMode val="factor"/>
              <c:x val="0.0245"/>
              <c:y val="0.1415"/>
            </c:manualLayout>
          </c:layout>
          <c:overlay val="0"/>
          <c:spPr>
            <a:noFill/>
            <a:ln>
              <a:noFill/>
            </a:ln>
          </c:spPr>
        </c:title>
        <c:majorGridlines/>
        <c:delete val="0"/>
        <c:numFmt formatCode="0" sourceLinked="0"/>
        <c:majorTickMark val="in"/>
        <c:minorTickMark val="none"/>
        <c:tickLblPos val="nextTo"/>
        <c:crossAx val="28545603"/>
        <c:crossesAt val="1"/>
        <c:crossBetween val="between"/>
        <c:dispUnits/>
        <c:majorUnit val="5"/>
      </c:valAx>
      <c:spPr>
        <a:noFill/>
      </c:spPr>
    </c:plotArea>
    <c:plotVisOnly val="1"/>
    <c:dispBlanksAs val="gap"/>
    <c:showDLblsOverMax val="0"/>
  </c:chart>
  <c:spPr>
    <a:ln w="3175">
      <a:noFill/>
    </a:ln>
  </c:spPr>
  <c:txPr>
    <a:bodyPr vert="horz" rot="0"/>
    <a:lstStyle/>
    <a:p>
      <a:pPr>
        <a:defRPr lang="en-US" cap="none" sz="1000" b="0" i="0" u="none" baseline="0">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図３ 1913-52年におけるソ連全体の綿花総収穫量に占める中央アジア各国シェアの推移</a:t>
            </a:r>
          </a:p>
        </c:rich>
      </c:tx>
      <c:layout/>
      <c:spPr>
        <a:noFill/>
        <a:ln>
          <a:noFill/>
        </a:ln>
      </c:spPr>
    </c:title>
    <c:plotArea>
      <c:layout>
        <c:manualLayout>
          <c:xMode val="edge"/>
          <c:yMode val="edge"/>
          <c:x val="0.01225"/>
          <c:y val="0.0915"/>
          <c:w val="0.96975"/>
          <c:h val="0.87525"/>
        </c:manualLayout>
      </c:layout>
      <c:barChart>
        <c:barDir val="col"/>
        <c:grouping val="stacked"/>
        <c:varyColors val="0"/>
        <c:ser>
          <c:idx val="4"/>
          <c:order val="0"/>
          <c:tx>
            <c:strRef>
              <c:f>'表1-5,図1-4'!$P$286</c:f>
              <c:strCache>
                <c:ptCount val="1"/>
                <c:pt idx="0">
                  <c:v>トルクメン共和国</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'表1-5,図1-4'!$Q$281:$AC$281</c:f>
              <c:strCache/>
            </c:strRef>
          </c:cat>
          <c:val>
            <c:numRef>
              <c:f>'表1-5,図1-4'!$Q$286:$AC$286</c:f>
              <c:numCache/>
            </c:numRef>
          </c:val>
        </c:ser>
        <c:ser>
          <c:idx val="3"/>
          <c:order val="1"/>
          <c:tx>
            <c:strRef>
              <c:f>'表1-5,図1-4'!$P$285</c:f>
              <c:strCache>
                <c:ptCount val="1"/>
                <c:pt idx="0">
                  <c:v>タジク共和国</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'表1-5,図1-4'!$Q$281:$AC$281</c:f>
              <c:strCache/>
            </c:strRef>
          </c:cat>
          <c:val>
            <c:numRef>
              <c:f>'表1-5,図1-4'!$Q$285:$AC$285</c:f>
              <c:numCache/>
            </c:numRef>
          </c:val>
        </c:ser>
        <c:ser>
          <c:idx val="2"/>
          <c:order val="2"/>
          <c:tx>
            <c:strRef>
              <c:f>'表1-5,図1-4'!$P$284</c:f>
              <c:strCache>
                <c:ptCount val="1"/>
                <c:pt idx="0">
                  <c:v>キルギス共和国</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'表1-5,図1-4'!$Q$281:$AC$281</c:f>
              <c:strCache/>
            </c:strRef>
          </c:cat>
          <c:val>
            <c:numRef>
              <c:f>'表1-5,図1-4'!$Q$284:$AC$284</c:f>
              <c:numCache/>
            </c:numRef>
          </c:val>
        </c:ser>
        <c:ser>
          <c:idx val="1"/>
          <c:order val="3"/>
          <c:tx>
            <c:strRef>
              <c:f>'表1-5,図1-4'!$P$283</c:f>
              <c:strCache>
                <c:ptCount val="1"/>
                <c:pt idx="0">
                  <c:v>カザフ共和国</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'表1-5,図1-4'!$Q$281:$AC$281</c:f>
              <c:strCache/>
            </c:strRef>
          </c:cat>
          <c:val>
            <c:numRef>
              <c:f>'表1-5,図1-4'!$Q$283:$AC$283</c:f>
              <c:numCache/>
            </c:numRef>
          </c:val>
        </c:ser>
        <c:ser>
          <c:idx val="0"/>
          <c:order val="4"/>
          <c:tx>
            <c:strRef>
              <c:f>'表1-5,図1-4'!$P$282</c:f>
              <c:strCache>
                <c:ptCount val="1"/>
                <c:pt idx="0">
                  <c:v>ウズベク共和国</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'表1-5,図1-4'!$Q$281:$AC$281</c:f>
              <c:strCache/>
            </c:strRef>
          </c:cat>
          <c:val>
            <c:numRef>
              <c:f>'表1-5,図1-4'!$Q$282:$AC$282</c:f>
              <c:numCache/>
            </c:numRef>
          </c:val>
        </c:ser>
        <c:overlap val="100"/>
        <c:axId val="7486715"/>
        <c:axId val="271572"/>
      </c:barChart>
      <c:catAx>
        <c:axId val="7486715"/>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(出所)表２より筆者作成。</a:t>
                </a:r>
              </a:p>
            </c:rich>
          </c:tx>
          <c:layout>
            <c:manualLayout>
              <c:xMode val="factor"/>
              <c:yMode val="factor"/>
              <c:x val="-0.002"/>
              <c:y val="-0.11675"/>
            </c:manualLayout>
          </c:layout>
          <c:overlay val="0"/>
          <c:spPr>
            <a:noFill/>
            <a:ln>
              <a:noFill/>
            </a:ln>
          </c:spPr>
        </c:title>
        <c:delete val="0"/>
        <c:numFmt formatCode="General" sourceLinked="1"/>
        <c:majorTickMark val="in"/>
        <c:minorTickMark val="none"/>
        <c:tickLblPos val="nextTo"/>
        <c:crossAx val="271572"/>
        <c:crosses val="autoZero"/>
        <c:auto val="1"/>
        <c:lblOffset val="100"/>
        <c:noMultiLvlLbl val="0"/>
      </c:catAx>
      <c:valAx>
        <c:axId val="271572"/>
        <c:scaling>
          <c:orientation val="minMax"/>
        </c:scaling>
        <c:axPos val="l"/>
        <c:title>
          <c:tx>
            <c:rich>
              <a:bodyPr vert="horz" rot="0" anchor="ctr"/>
              <a:lstStyle/>
              <a:p>
                <a:pPr algn="ctr">
                  <a:defRPr/>
                </a:pPr>
                <a:r>
                  <a:rPr lang="en-US"/>
                  <a:t>（％）</a:t>
                </a:r>
              </a:p>
            </c:rich>
          </c:tx>
          <c:layout>
            <c:manualLayout>
              <c:xMode val="factor"/>
              <c:yMode val="factor"/>
              <c:x val="0.01675"/>
              <c:y val="0.13425"/>
            </c:manualLayout>
          </c:layout>
          <c:overlay val="0"/>
          <c:spPr>
            <a:noFill/>
            <a:ln>
              <a:noFill/>
            </a:ln>
          </c:spPr>
        </c:title>
        <c:majorGridlines/>
        <c:delete val="0"/>
        <c:numFmt formatCode="0" sourceLinked="0"/>
        <c:majorTickMark val="in"/>
        <c:minorTickMark val="none"/>
        <c:tickLblPos val="nextTo"/>
        <c:crossAx val="7486715"/>
        <c:crossesAt val="1"/>
        <c:crossBetween val="between"/>
        <c:dispUnits/>
      </c:valAx>
      <c:spPr>
        <a:noFill/>
      </c:spPr>
    </c:plotArea>
    <c:legend>
      <c:legendPos val="r"/>
      <c:layout>
        <c:manualLayout>
          <c:xMode val="edge"/>
          <c:yMode val="edge"/>
          <c:x val="0.08225"/>
          <c:y val="0.30375"/>
          <c:w val="0.141"/>
          <c:h val="0.187"/>
        </c:manualLayout>
      </c:layout>
      <c:overlay val="0"/>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図４ 1913-52年における中央アジア地域及び各国の綿花総収穫量動向(1913年=100)</a:t>
            </a:r>
          </a:p>
        </c:rich>
      </c:tx>
      <c:layout/>
      <c:spPr>
        <a:noFill/>
        <a:ln>
          <a:noFill/>
        </a:ln>
      </c:spPr>
    </c:title>
    <c:plotArea>
      <c:layout>
        <c:manualLayout>
          <c:xMode val="edge"/>
          <c:yMode val="edge"/>
          <c:x val="0.01075"/>
          <c:y val="0.098"/>
          <c:w val="0.9835"/>
          <c:h val="0.863"/>
        </c:manualLayout>
      </c:layout>
      <c:lineChart>
        <c:grouping val="standard"/>
        <c:varyColors val="0"/>
        <c:ser>
          <c:idx val="5"/>
          <c:order val="0"/>
          <c:tx>
            <c:strRef>
              <c:f>'表1-5,図1-4'!$P$328</c:f>
              <c:strCache>
                <c:ptCount val="1"/>
                <c:pt idx="0">
                  <c:v>中央アジア地域</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'表1-5,図1-4'!$Q$327:$AC$327</c:f>
              <c:strCache/>
            </c:strRef>
          </c:cat>
          <c:val>
            <c:numRef>
              <c:f>'表1-5,図1-4'!$Q$328:$AC$328</c:f>
              <c:numCache/>
            </c:numRef>
          </c:val>
          <c:smooth val="0"/>
        </c:ser>
        <c:ser>
          <c:idx val="0"/>
          <c:order val="1"/>
          <c:tx>
            <c:strRef>
              <c:f>'表1-5,図1-4'!$P$329</c:f>
              <c:strCache>
                <c:ptCount val="1"/>
                <c:pt idx="0">
                  <c:v>ウズベク共和国</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'表1-5,図1-4'!$Q$327:$AC$327</c:f>
              <c:strCache/>
            </c:strRef>
          </c:cat>
          <c:val>
            <c:numRef>
              <c:f>'表1-5,図1-4'!$Q$329:$AC$329</c:f>
              <c:numCache/>
            </c:numRef>
          </c:val>
          <c:smooth val="0"/>
        </c:ser>
        <c:ser>
          <c:idx val="1"/>
          <c:order val="2"/>
          <c:tx>
            <c:strRef>
              <c:f>'表1-5,図1-4'!$P$330</c:f>
              <c:strCache>
                <c:ptCount val="1"/>
                <c:pt idx="0">
                  <c:v>カザフ共和国</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'表1-5,図1-4'!$Q$327:$AC$327</c:f>
              <c:strCache/>
            </c:strRef>
          </c:cat>
          <c:val>
            <c:numRef>
              <c:f>'表1-5,図1-4'!$Q$330:$AC$330</c:f>
              <c:numCache/>
            </c:numRef>
          </c:val>
          <c:smooth val="0"/>
        </c:ser>
        <c:ser>
          <c:idx val="2"/>
          <c:order val="3"/>
          <c:tx>
            <c:strRef>
              <c:f>'表1-5,図1-4'!$P$331</c:f>
              <c:strCache>
                <c:ptCount val="1"/>
                <c:pt idx="0">
                  <c:v>キルギス共和国</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'表1-5,図1-4'!$Q$327:$AC$327</c:f>
              <c:strCache/>
            </c:strRef>
          </c:cat>
          <c:val>
            <c:numRef>
              <c:f>'表1-5,図1-4'!$Q$331:$AC$331</c:f>
              <c:numCache/>
            </c:numRef>
          </c:val>
          <c:smooth val="0"/>
        </c:ser>
        <c:ser>
          <c:idx val="3"/>
          <c:order val="4"/>
          <c:tx>
            <c:strRef>
              <c:f>'表1-5,図1-4'!$P$332</c:f>
              <c:strCache>
                <c:ptCount val="1"/>
                <c:pt idx="0">
                  <c:v>タジク共和国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strRef>
              <c:f>'表1-5,図1-4'!$Q$327:$AC$327</c:f>
              <c:strCache/>
            </c:strRef>
          </c:cat>
          <c:val>
            <c:numRef>
              <c:f>'表1-5,図1-4'!$Q$332:$AC$332</c:f>
              <c:numCache/>
            </c:numRef>
          </c:val>
          <c:smooth val="0"/>
        </c:ser>
        <c:ser>
          <c:idx val="4"/>
          <c:order val="5"/>
          <c:tx>
            <c:strRef>
              <c:f>'表1-5,図1-4'!$P$333</c:f>
              <c:strCache>
                <c:ptCount val="1"/>
                <c:pt idx="0">
                  <c:v>トルクメン共和国</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strRef>
              <c:f>'表1-5,図1-4'!$Q$327:$AC$327</c:f>
              <c:strCache/>
            </c:strRef>
          </c:cat>
          <c:val>
            <c:numRef>
              <c:f>'表1-5,図1-4'!$Q$333:$AC$333</c:f>
              <c:numCache/>
            </c:numRef>
          </c:val>
          <c:smooth val="0"/>
        </c:ser>
        <c:marker val="1"/>
        <c:axId val="2444149"/>
        <c:axId val="21997342"/>
      </c:lineChart>
      <c:catAx>
        <c:axId val="2444149"/>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(出所)表２より筆者作成。</a:t>
                </a:r>
              </a:p>
            </c:rich>
          </c:tx>
          <c:layout>
            <c:manualLayout>
              <c:xMode val="factor"/>
              <c:yMode val="factor"/>
              <c:x val="-0.00275"/>
              <c:y val="-0.12325"/>
            </c:manualLayout>
          </c:layout>
          <c:overlay val="0"/>
          <c:spPr>
            <a:noFill/>
            <a:ln>
              <a:noFill/>
            </a:ln>
          </c:spPr>
        </c:title>
        <c:delete val="0"/>
        <c:numFmt formatCode="General" sourceLinked="1"/>
        <c:majorTickMark val="in"/>
        <c:minorTickMark val="none"/>
        <c:tickLblPos val="nextTo"/>
        <c:crossAx val="21997342"/>
        <c:crosses val="autoZero"/>
        <c:auto val="1"/>
        <c:lblOffset val="100"/>
        <c:noMultiLvlLbl val="0"/>
      </c:catAx>
      <c:valAx>
        <c:axId val="21997342"/>
        <c:scaling>
          <c:orientation val="minMax"/>
          <c:max val="1300"/>
        </c:scaling>
        <c:axPos val="l"/>
        <c:majorGridlines/>
        <c:delete val="0"/>
        <c:numFmt formatCode="0" sourceLinked="0"/>
        <c:majorTickMark val="in"/>
        <c:minorTickMark val="none"/>
        <c:tickLblPos val="nextTo"/>
        <c:crossAx val="2444149"/>
        <c:crossesAt val="1"/>
        <c:crossBetween val="midCat"/>
        <c:dispUnits/>
        <c:majorUnit val="100"/>
      </c:valAx>
      <c:spPr>
        <a:noFill/>
      </c:spPr>
    </c:plotArea>
    <c:legend>
      <c:legendPos val="r"/>
      <c:layout>
        <c:manualLayout>
          <c:xMode val="edge"/>
          <c:yMode val="edge"/>
          <c:x val="0.07625"/>
          <c:y val="0.14025"/>
          <c:w val="0.16375"/>
          <c:h val="0.2002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図５ 1913-1952年におけるウズベク共和国の農作物別播種面積の推移</a:t>
            </a:r>
          </a:p>
        </c:rich>
      </c:tx>
      <c:layout/>
      <c:spPr>
        <a:noFill/>
        <a:ln>
          <a:noFill/>
        </a:ln>
      </c:spPr>
    </c:title>
    <c:plotArea>
      <c:layout>
        <c:manualLayout>
          <c:xMode val="edge"/>
          <c:yMode val="edge"/>
          <c:x val="0.05775"/>
          <c:y val="0.2415"/>
          <c:w val="0.93075"/>
          <c:h val="0.65175"/>
        </c:manualLayout>
      </c:layout>
      <c:areaChart>
        <c:grouping val="stacked"/>
        <c:varyColors val="0"/>
        <c:ser>
          <c:idx val="4"/>
          <c:order val="0"/>
          <c:tx>
            <c:strRef>
              <c:f>'表6-10,図5-9'!$P$211</c:f>
              <c:strCache>
                <c:ptCount val="1"/>
                <c:pt idx="0">
                  <c:v>飼料用作物</c:v>
                </c:pt>
              </c:strCache>
            </c:strRef>
          </c:tx>
          <c:spPr>
            <a:pattFill prst="pct5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'表6-10,図5-9'!$Q$206:$AC$206</c:f>
              <c:strCache/>
            </c:strRef>
          </c:cat>
          <c:val>
            <c:numRef>
              <c:f>'表6-10,図5-9'!$Q$211:$AC$211</c:f>
              <c:numCache/>
            </c:numRef>
          </c:val>
        </c:ser>
        <c:ser>
          <c:idx val="3"/>
          <c:order val="1"/>
          <c:tx>
            <c:strRef>
              <c:f>'表6-10,図5-9'!$P$210</c:f>
              <c:strCache>
                <c:ptCount val="1"/>
                <c:pt idx="0">
                  <c:v>野菜・スイカ類，ジャガイモ</c:v>
                </c:pt>
              </c:strCache>
            </c:strRef>
          </c:tx>
          <c:spPr>
            <a:pattFill prst="lt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'表6-10,図5-9'!$Q$206:$AC$206</c:f>
              <c:strCache/>
            </c:strRef>
          </c:cat>
          <c:val>
            <c:numRef>
              <c:f>'表6-10,図5-9'!$Q$210:$AC$210</c:f>
              <c:numCache/>
            </c:numRef>
          </c:val>
        </c:ser>
        <c:ser>
          <c:idx val="2"/>
          <c:order val="2"/>
          <c:tx>
            <c:strRef>
              <c:f>'表6-10,図5-9'!$P$209</c:f>
              <c:strCache>
                <c:ptCount val="1"/>
                <c:pt idx="0">
                  <c:v>綿花</c:v>
                </c:pt>
              </c:strCache>
            </c:strRef>
          </c:tx>
          <c:spPr>
            <a:solidFill>
              <a:srgbClr val="FFFFFF"/>
            </a:solidFill>
          </c:spPr>
          <c:extLst>
            <c:ext xmlns:c14="http://schemas.microsoft.com/office/drawing/2007/8/2/chart" uri="{6F2FDCE9-48DA-4B69-8628-5D25D57E5C99}">
              <c14:invertSolidFillFmt>
                <c14:spPr>
                  <a:solidFill>
                    <a:srgbClr val="FFFFCC"/>
                  </a:solidFill>
                </c14:spPr>
              </c14:invertSolidFillFmt>
            </c:ext>
          </c:extLst>
          <c:cat>
            <c:strRef>
              <c:f>'表6-10,図5-9'!$Q$206:$AC$206</c:f>
              <c:strCache/>
            </c:strRef>
          </c:cat>
          <c:val>
            <c:numRef>
              <c:f>'表6-10,図5-9'!$Q$209:$AC$209</c:f>
              <c:numCache/>
            </c:numRef>
          </c:val>
        </c:ser>
        <c:ser>
          <c:idx val="1"/>
          <c:order val="3"/>
          <c:tx>
            <c:strRef>
              <c:f>'表6-10,図5-9'!$P$208</c:f>
              <c:strCache>
                <c:ptCount val="1"/>
                <c:pt idx="0">
                  <c:v>工芸用作物(綿花を除く)</c:v>
                </c:pt>
              </c:strCache>
            </c:strRef>
          </c:tx>
          <c:spPr>
            <a:pattFill prst="ltDn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'表6-10,図5-9'!$Q$206:$AC$206</c:f>
              <c:strCache/>
            </c:strRef>
          </c:cat>
          <c:val>
            <c:numRef>
              <c:f>'表6-10,図5-9'!$Q$208:$AC$208</c:f>
              <c:numCache/>
            </c:numRef>
          </c:val>
        </c:ser>
        <c:ser>
          <c:idx val="0"/>
          <c:order val="4"/>
          <c:tx>
            <c:strRef>
              <c:f>'表6-10,図5-9'!$P$207</c:f>
              <c:strCache>
                <c:ptCount val="1"/>
                <c:pt idx="0">
                  <c:v>穀物類</c:v>
                </c:pt>
              </c:strCache>
            </c:strRef>
          </c:tx>
          <c:spPr>
            <a:pattFill prst="pct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'表6-10,図5-9'!$Q$206:$AC$206</c:f>
              <c:strCache/>
            </c:strRef>
          </c:cat>
          <c:val>
            <c:numRef>
              <c:f>'表6-10,図5-9'!$Q$207:$AC$207</c:f>
              <c:numCache/>
            </c:numRef>
          </c:val>
        </c:ser>
        <c:axId val="63758351"/>
        <c:axId val="36954248"/>
      </c:areaChart>
      <c:catAx>
        <c:axId val="63758351"/>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(出所)表６より筆者作成。</a:t>
                </a:r>
              </a:p>
            </c:rich>
          </c:tx>
          <c:layout>
            <c:manualLayout>
              <c:xMode val="factor"/>
              <c:yMode val="factor"/>
              <c:x val="-0.0045"/>
              <c:y val="-0.11775"/>
            </c:manualLayout>
          </c:layout>
          <c:overlay val="0"/>
          <c:spPr>
            <a:noFill/>
            <a:ln>
              <a:noFill/>
            </a:ln>
          </c:spPr>
        </c:title>
        <c:delete val="0"/>
        <c:numFmt formatCode="General" sourceLinked="1"/>
        <c:majorTickMark val="in"/>
        <c:minorTickMark val="none"/>
        <c:tickLblPos val="nextTo"/>
        <c:crossAx val="36954248"/>
        <c:crosses val="autoZero"/>
        <c:auto val="1"/>
        <c:lblOffset val="100"/>
        <c:noMultiLvlLbl val="0"/>
      </c:catAx>
      <c:valAx>
        <c:axId val="36954248"/>
        <c:scaling>
          <c:orientation val="minMax"/>
          <c:max val="4000"/>
        </c:scaling>
        <c:axPos val="l"/>
        <c:title>
          <c:tx>
            <c:rich>
              <a:bodyPr vert="horz" rot="0" anchor="ctr"/>
              <a:lstStyle/>
              <a:p>
                <a:pPr algn="ctr">
                  <a:defRPr/>
                </a:pPr>
                <a:r>
                  <a:rPr lang="en-US"/>
                  <a:t>(千ha)</a:t>
                </a:r>
              </a:p>
            </c:rich>
          </c:tx>
          <c:layout>
            <c:manualLayout>
              <c:xMode val="factor"/>
              <c:yMode val="factor"/>
              <c:x val="0.01675"/>
              <c:y val="0.13375"/>
            </c:manualLayout>
          </c:layout>
          <c:overlay val="0"/>
          <c:spPr>
            <a:noFill/>
            <a:ln>
              <a:noFill/>
            </a:ln>
          </c:spPr>
        </c:title>
        <c:majorGridlines/>
        <c:delete val="0"/>
        <c:numFmt formatCode="0" sourceLinked="0"/>
        <c:majorTickMark val="in"/>
        <c:minorTickMark val="none"/>
        <c:tickLblPos val="nextTo"/>
        <c:crossAx val="63758351"/>
        <c:crossesAt val="1"/>
        <c:crossBetween val="midCat"/>
        <c:dispUnits/>
      </c:valAx>
      <c:spPr>
        <a:noFill/>
      </c:spPr>
    </c:plotArea>
    <c:legend>
      <c:legendPos val="r"/>
      <c:layout>
        <c:manualLayout>
          <c:xMode val="edge"/>
          <c:yMode val="edge"/>
          <c:x val="0.0795"/>
          <c:y val="0.1725"/>
          <c:w val="0.356"/>
          <c:h val="0.3447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図６ 1913-52年におけるカザフ共和国の農作物別播種面積の推移</a:t>
            </a:r>
          </a:p>
        </c:rich>
      </c:tx>
      <c:layout/>
      <c:spPr>
        <a:noFill/>
        <a:ln>
          <a:noFill/>
        </a:ln>
      </c:spPr>
    </c:title>
    <c:plotArea>
      <c:layout>
        <c:manualLayout>
          <c:xMode val="edge"/>
          <c:yMode val="edge"/>
          <c:x val="0.028"/>
          <c:y val="0.201"/>
          <c:w val="0.95375"/>
          <c:h val="0.71125"/>
        </c:manualLayout>
      </c:layout>
      <c:areaChart>
        <c:grouping val="stacked"/>
        <c:varyColors val="0"/>
        <c:ser>
          <c:idx val="4"/>
          <c:order val="0"/>
          <c:tx>
            <c:strRef>
              <c:f>'表6-10,図5-9'!$P$252</c:f>
              <c:strCache>
                <c:ptCount val="1"/>
                <c:pt idx="0">
                  <c:v>飼料用作物</c:v>
                </c:pt>
              </c:strCache>
            </c:strRef>
          </c:tx>
          <c:spPr>
            <a:pattFill prst="pct5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'表6-10,図5-9'!$Q$247:$AC$247</c:f>
              <c:strCache/>
            </c:strRef>
          </c:cat>
          <c:val>
            <c:numRef>
              <c:f>'表6-10,図5-9'!$Q$252:$AC$252</c:f>
              <c:numCache/>
            </c:numRef>
          </c:val>
        </c:ser>
        <c:ser>
          <c:idx val="3"/>
          <c:order val="1"/>
          <c:tx>
            <c:strRef>
              <c:f>'表6-10,図5-9'!$P$251</c:f>
              <c:strCache>
                <c:ptCount val="1"/>
                <c:pt idx="0">
                  <c:v>野菜・スイカ類，ジャガイモ</c:v>
                </c:pt>
              </c:strCache>
            </c:strRef>
          </c:tx>
          <c:spPr>
            <a:pattFill prst="lt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'表6-10,図5-9'!$Q$247:$AC$247</c:f>
              <c:strCache/>
            </c:strRef>
          </c:cat>
          <c:val>
            <c:numRef>
              <c:f>'表6-10,図5-9'!$Q$251:$AC$251</c:f>
              <c:numCache/>
            </c:numRef>
          </c:val>
        </c:ser>
        <c:ser>
          <c:idx val="2"/>
          <c:order val="2"/>
          <c:tx>
            <c:strRef>
              <c:f>'表6-10,図5-9'!$P$250</c:f>
              <c:strCache>
                <c:ptCount val="1"/>
                <c:pt idx="0">
                  <c:v>工芸用作物</c:v>
                </c:pt>
              </c:strCache>
            </c:strRef>
          </c:tx>
          <c:spPr>
            <a:pattFill prst="ltDn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'表6-10,図5-9'!$Q$247:$AC$247</c:f>
              <c:strCache/>
            </c:strRef>
          </c:cat>
          <c:val>
            <c:numRef>
              <c:f>'表6-10,図5-9'!$Q$250:$AC$250</c:f>
              <c:numCache/>
            </c:numRef>
          </c:val>
        </c:ser>
        <c:ser>
          <c:idx val="1"/>
          <c:order val="3"/>
          <c:tx>
            <c:strRef>
              <c:f>'表6-10,図5-9'!$P$249</c:f>
              <c:strCache>
                <c:ptCount val="1"/>
                <c:pt idx="0">
                  <c:v>小麦</c:v>
                </c:pt>
              </c:strCache>
            </c:strRef>
          </c:tx>
          <c:spPr>
            <a:pattFill prst="ltHorz">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'表6-10,図5-9'!$Q$247:$AC$247</c:f>
              <c:strCache/>
            </c:strRef>
          </c:cat>
          <c:val>
            <c:numRef>
              <c:f>'表6-10,図5-9'!$Q$249:$AC$249</c:f>
              <c:numCache/>
            </c:numRef>
          </c:val>
        </c:ser>
        <c:ser>
          <c:idx val="0"/>
          <c:order val="4"/>
          <c:tx>
            <c:strRef>
              <c:f>'表6-10,図5-9'!$P$248</c:f>
              <c:strCache>
                <c:ptCount val="1"/>
                <c:pt idx="0">
                  <c:v>穀物類(小麦を除く)</c:v>
                </c:pt>
              </c:strCache>
            </c:strRef>
          </c:tx>
          <c:spPr>
            <a:pattFill prst="pct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'表6-10,図5-9'!$Q$247:$AC$247</c:f>
              <c:strCache/>
            </c:strRef>
          </c:cat>
          <c:val>
            <c:numRef>
              <c:f>'表6-10,図5-9'!$Q$248:$AC$248</c:f>
              <c:numCache/>
            </c:numRef>
          </c:val>
        </c:ser>
        <c:axId val="64152777"/>
        <c:axId val="40504082"/>
      </c:areaChart>
      <c:catAx>
        <c:axId val="64152777"/>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(出所)表７より筆者作成。</a:t>
                </a:r>
              </a:p>
            </c:rich>
          </c:tx>
          <c:layout>
            <c:manualLayout>
              <c:xMode val="factor"/>
              <c:yMode val="factor"/>
              <c:x val="-0.005"/>
              <c:y val="-0.1335"/>
            </c:manualLayout>
          </c:layout>
          <c:overlay val="0"/>
          <c:spPr>
            <a:noFill/>
            <a:ln>
              <a:noFill/>
            </a:ln>
          </c:spPr>
        </c:title>
        <c:delete val="0"/>
        <c:numFmt formatCode="General" sourceLinked="1"/>
        <c:majorTickMark val="in"/>
        <c:minorTickMark val="none"/>
        <c:tickLblPos val="nextTo"/>
        <c:crossAx val="40504082"/>
        <c:crosses val="autoZero"/>
        <c:auto val="1"/>
        <c:lblOffset val="100"/>
        <c:noMultiLvlLbl val="0"/>
      </c:catAx>
      <c:valAx>
        <c:axId val="40504082"/>
        <c:scaling>
          <c:orientation val="minMax"/>
        </c:scaling>
        <c:axPos val="l"/>
        <c:title>
          <c:tx>
            <c:rich>
              <a:bodyPr vert="horz" rot="0" anchor="ctr"/>
              <a:lstStyle/>
              <a:p>
                <a:pPr algn="ctr">
                  <a:defRPr/>
                </a:pPr>
                <a:r>
                  <a:rPr lang="en-US"/>
                  <a:t>(千ha)</a:t>
                </a:r>
              </a:p>
            </c:rich>
          </c:tx>
          <c:layout>
            <c:manualLayout>
              <c:xMode val="factor"/>
              <c:yMode val="factor"/>
              <c:x val="0.02025"/>
              <c:y val="0.1355"/>
            </c:manualLayout>
          </c:layout>
          <c:overlay val="0"/>
          <c:spPr>
            <a:noFill/>
            <a:ln>
              <a:noFill/>
            </a:ln>
          </c:spPr>
        </c:title>
        <c:majorGridlines/>
        <c:delete val="0"/>
        <c:numFmt formatCode="0" sourceLinked="0"/>
        <c:majorTickMark val="in"/>
        <c:minorTickMark val="none"/>
        <c:tickLblPos val="nextTo"/>
        <c:crossAx val="64152777"/>
        <c:crossesAt val="1"/>
        <c:crossBetween val="midCat"/>
        <c:dispUnits/>
      </c:valAx>
      <c:spPr>
        <a:noFill/>
      </c:spPr>
    </c:plotArea>
    <c:legend>
      <c:legendPos val="r"/>
      <c:layout>
        <c:manualLayout>
          <c:xMode val="edge"/>
          <c:yMode val="edge"/>
          <c:x val="0.098"/>
          <c:y val="0.242"/>
          <c:w val="0.19975"/>
          <c:h val="0.190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図７ 1913-52年におけるキルギス共和国の農作物別播種面積の推移</a:t>
            </a:r>
          </a:p>
        </c:rich>
      </c:tx>
      <c:layout>
        <c:manualLayout>
          <c:xMode val="factor"/>
          <c:yMode val="factor"/>
          <c:x val="0.01875"/>
          <c:y val="0.01025"/>
        </c:manualLayout>
      </c:layout>
      <c:spPr>
        <a:noFill/>
        <a:ln>
          <a:noFill/>
        </a:ln>
      </c:spPr>
    </c:title>
    <c:plotArea>
      <c:layout>
        <c:manualLayout>
          <c:xMode val="edge"/>
          <c:yMode val="edge"/>
          <c:x val="0.05175"/>
          <c:y val="0.1935"/>
          <c:w val="0.92975"/>
          <c:h val="0.712"/>
        </c:manualLayout>
      </c:layout>
      <c:areaChart>
        <c:grouping val="stacked"/>
        <c:varyColors val="0"/>
        <c:ser>
          <c:idx val="4"/>
          <c:order val="0"/>
          <c:tx>
            <c:strRef>
              <c:f>'表6-10,図5-9'!$P$293</c:f>
              <c:strCache>
                <c:ptCount val="1"/>
                <c:pt idx="0">
                  <c:v>飼料用作物</c:v>
                </c:pt>
              </c:strCache>
            </c:strRef>
          </c:tx>
          <c:spPr>
            <a:pattFill prst="pct5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'表6-10,図5-9'!$Q$288:$AC$288</c:f>
              <c:strCache/>
            </c:strRef>
          </c:cat>
          <c:val>
            <c:numRef>
              <c:f>'表6-10,図5-9'!$Q$293:$AC$293</c:f>
              <c:numCache/>
            </c:numRef>
          </c:val>
        </c:ser>
        <c:ser>
          <c:idx val="3"/>
          <c:order val="1"/>
          <c:tx>
            <c:strRef>
              <c:f>'表6-10,図5-9'!$P$292</c:f>
              <c:strCache>
                <c:ptCount val="1"/>
                <c:pt idx="0">
                  <c:v>野菜・スイカ類，ジャガイモ</c:v>
                </c:pt>
              </c:strCache>
            </c:strRef>
          </c:tx>
          <c:spPr>
            <a:pattFill prst="lt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'表6-10,図5-9'!$Q$288:$AC$288</c:f>
              <c:strCache/>
            </c:strRef>
          </c:cat>
          <c:val>
            <c:numRef>
              <c:f>'表6-10,図5-9'!$Q$292:$AC$292</c:f>
              <c:numCache/>
            </c:numRef>
          </c:val>
        </c:ser>
        <c:ser>
          <c:idx val="2"/>
          <c:order val="2"/>
          <c:tx>
            <c:strRef>
              <c:f>'表6-10,図5-9'!$P$291</c:f>
              <c:strCache>
                <c:ptCount val="1"/>
                <c:pt idx="0">
                  <c:v>綿花</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strRef>
              <c:f>'表6-10,図5-9'!$Q$288:$AC$288</c:f>
              <c:strCache/>
            </c:strRef>
          </c:cat>
          <c:val>
            <c:numRef>
              <c:f>'表6-10,図5-9'!$Q$291:$AC$291</c:f>
              <c:numCache/>
            </c:numRef>
          </c:val>
        </c:ser>
        <c:ser>
          <c:idx val="1"/>
          <c:order val="3"/>
          <c:tx>
            <c:strRef>
              <c:f>'表6-10,図5-9'!$P$290</c:f>
              <c:strCache>
                <c:ptCount val="1"/>
                <c:pt idx="0">
                  <c:v>工芸用作物(綿花を除く)</c:v>
                </c:pt>
              </c:strCache>
            </c:strRef>
          </c:tx>
          <c:spPr>
            <a:pattFill prst="ltDn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'表6-10,図5-9'!$Q$288:$AC$288</c:f>
              <c:strCache/>
            </c:strRef>
          </c:cat>
          <c:val>
            <c:numRef>
              <c:f>'表6-10,図5-9'!$Q$290:$AC$290</c:f>
              <c:numCache/>
            </c:numRef>
          </c:val>
        </c:ser>
        <c:ser>
          <c:idx val="0"/>
          <c:order val="4"/>
          <c:tx>
            <c:strRef>
              <c:f>'表6-10,図5-9'!$P$289</c:f>
              <c:strCache>
                <c:ptCount val="1"/>
                <c:pt idx="0">
                  <c:v>穀物類</c:v>
                </c:pt>
              </c:strCache>
            </c:strRef>
          </c:tx>
          <c:spPr>
            <a:pattFill prst="pct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'表6-10,図5-9'!$Q$288:$AC$288</c:f>
              <c:strCache/>
            </c:strRef>
          </c:cat>
          <c:val>
            <c:numRef>
              <c:f>'表6-10,図5-9'!$Q$289:$AC$289</c:f>
              <c:numCache/>
            </c:numRef>
          </c:val>
        </c:ser>
        <c:axId val="28992419"/>
        <c:axId val="59605180"/>
      </c:areaChart>
      <c:catAx>
        <c:axId val="28992419"/>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(出所)表８より筆者作成。</a:t>
                </a:r>
              </a:p>
            </c:rich>
          </c:tx>
          <c:layout>
            <c:manualLayout>
              <c:xMode val="factor"/>
              <c:yMode val="factor"/>
              <c:x val="-0.0135"/>
              <c:y val="-0.134"/>
            </c:manualLayout>
          </c:layout>
          <c:overlay val="0"/>
          <c:spPr>
            <a:noFill/>
            <a:ln>
              <a:noFill/>
            </a:ln>
          </c:spPr>
        </c:title>
        <c:delete val="0"/>
        <c:numFmt formatCode="General" sourceLinked="1"/>
        <c:majorTickMark val="in"/>
        <c:minorTickMark val="none"/>
        <c:tickLblPos val="nextTo"/>
        <c:crossAx val="59605180"/>
        <c:crosses val="autoZero"/>
        <c:auto val="1"/>
        <c:lblOffset val="100"/>
        <c:noMultiLvlLbl val="0"/>
      </c:catAx>
      <c:valAx>
        <c:axId val="59605180"/>
        <c:scaling>
          <c:orientation val="minMax"/>
          <c:max val="1400"/>
        </c:scaling>
        <c:axPos val="l"/>
        <c:title>
          <c:tx>
            <c:rich>
              <a:bodyPr vert="horz" rot="0" anchor="ctr"/>
              <a:lstStyle/>
              <a:p>
                <a:pPr algn="ctr">
                  <a:defRPr/>
                </a:pPr>
                <a:r>
                  <a:rPr lang="en-US" cap="none" sz="1100" b="0" i="0" u="none" baseline="0">
                    <a:latin typeface="ＭＳ 明朝"/>
                    <a:ea typeface="ＭＳ 明朝"/>
                    <a:cs typeface="ＭＳ 明朝"/>
                  </a:rPr>
                  <a:t>(千ha)</a:t>
                </a:r>
              </a:p>
            </c:rich>
          </c:tx>
          <c:layout>
            <c:manualLayout>
              <c:xMode val="factor"/>
              <c:yMode val="factor"/>
              <c:x val="0.01575"/>
              <c:y val="0.1355"/>
            </c:manualLayout>
          </c:layout>
          <c:overlay val="0"/>
          <c:spPr>
            <a:noFill/>
            <a:ln>
              <a:noFill/>
            </a:ln>
          </c:spPr>
        </c:title>
        <c:majorGridlines/>
        <c:delete val="0"/>
        <c:numFmt formatCode="0" sourceLinked="0"/>
        <c:majorTickMark val="in"/>
        <c:minorTickMark val="none"/>
        <c:tickLblPos val="nextTo"/>
        <c:crossAx val="28992419"/>
        <c:crossesAt val="1"/>
        <c:crossBetween val="midCat"/>
        <c:dispUnits/>
        <c:majorUnit val="100"/>
      </c:valAx>
      <c:spPr>
        <a:noFill/>
      </c:spPr>
    </c:plotArea>
    <c:legend>
      <c:legendPos val="r"/>
      <c:layout>
        <c:manualLayout>
          <c:xMode val="edge"/>
          <c:yMode val="edge"/>
          <c:x val="0.10475"/>
          <c:y val="0.19125"/>
          <c:w val="0.21575"/>
          <c:h val="0.1677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図８ 1913-52年におけるタジク共和国の農産物別播種面積の推移</a:t>
            </a:r>
          </a:p>
        </c:rich>
      </c:tx>
      <c:layout/>
      <c:spPr>
        <a:noFill/>
        <a:ln>
          <a:noFill/>
        </a:ln>
      </c:spPr>
    </c:title>
    <c:plotArea>
      <c:layout>
        <c:manualLayout>
          <c:xMode val="edge"/>
          <c:yMode val="edge"/>
          <c:x val="0.02775"/>
          <c:y val="0.097"/>
          <c:w val="0.95825"/>
          <c:h val="0.8285"/>
        </c:manualLayout>
      </c:layout>
      <c:areaChart>
        <c:grouping val="stacked"/>
        <c:varyColors val="0"/>
        <c:ser>
          <c:idx val="4"/>
          <c:order val="0"/>
          <c:tx>
            <c:strRef>
              <c:f>'表6-10,図5-9'!$P$335</c:f>
              <c:strCache>
                <c:ptCount val="1"/>
                <c:pt idx="0">
                  <c:v>飼料用作物</c:v>
                </c:pt>
              </c:strCache>
            </c:strRef>
          </c:tx>
          <c:spPr>
            <a:pattFill prst="pct5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'表6-10,図5-9'!$Q$330:$AC$330</c:f>
              <c:strCache/>
            </c:strRef>
          </c:cat>
          <c:val>
            <c:numRef>
              <c:f>'表6-10,図5-9'!$Q$335:$AC$335</c:f>
              <c:numCache/>
            </c:numRef>
          </c:val>
        </c:ser>
        <c:ser>
          <c:idx val="3"/>
          <c:order val="1"/>
          <c:tx>
            <c:strRef>
              <c:f>'表6-10,図5-9'!$P$334</c:f>
              <c:strCache>
                <c:ptCount val="1"/>
                <c:pt idx="0">
                  <c:v>野菜・スイカ類，ジャガイモ</c:v>
                </c:pt>
              </c:strCache>
            </c:strRef>
          </c:tx>
          <c:spPr>
            <a:pattFill prst="lt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'表6-10,図5-9'!$Q$330:$AC$330</c:f>
              <c:strCache/>
            </c:strRef>
          </c:cat>
          <c:val>
            <c:numRef>
              <c:f>'表6-10,図5-9'!$Q$334:$AC$334</c:f>
              <c:numCache/>
            </c:numRef>
          </c:val>
        </c:ser>
        <c:ser>
          <c:idx val="2"/>
          <c:order val="2"/>
          <c:tx>
            <c:strRef>
              <c:f>'表6-10,図5-9'!$P$333</c:f>
              <c:strCache>
                <c:ptCount val="1"/>
                <c:pt idx="0">
                  <c:v>綿花</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strRef>
              <c:f>'表6-10,図5-9'!$Q$330:$AC$330</c:f>
              <c:strCache/>
            </c:strRef>
          </c:cat>
          <c:val>
            <c:numRef>
              <c:f>'表6-10,図5-9'!$Q$333:$AC$333</c:f>
              <c:numCache/>
            </c:numRef>
          </c:val>
        </c:ser>
        <c:ser>
          <c:idx val="1"/>
          <c:order val="3"/>
          <c:tx>
            <c:strRef>
              <c:f>'表6-10,図5-9'!$P$332</c:f>
              <c:strCache>
                <c:ptCount val="1"/>
                <c:pt idx="0">
                  <c:v>工芸用作物(綿花を除く)</c:v>
                </c:pt>
              </c:strCache>
            </c:strRef>
          </c:tx>
          <c:spPr>
            <a:pattFill prst="ltDn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'表6-10,図5-9'!$Q$330:$AC$330</c:f>
              <c:strCache/>
            </c:strRef>
          </c:cat>
          <c:val>
            <c:numRef>
              <c:f>'表6-10,図5-9'!$Q$332:$AC$332</c:f>
              <c:numCache/>
            </c:numRef>
          </c:val>
        </c:ser>
        <c:ser>
          <c:idx val="0"/>
          <c:order val="4"/>
          <c:tx>
            <c:strRef>
              <c:f>'表6-10,図5-9'!$P$331</c:f>
              <c:strCache>
                <c:ptCount val="1"/>
                <c:pt idx="0">
                  <c:v>穀物類</c:v>
                </c:pt>
              </c:strCache>
            </c:strRef>
          </c:tx>
          <c:spPr>
            <a:pattFill prst="pct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'表6-10,図5-9'!$Q$330:$AC$330</c:f>
              <c:strCache/>
            </c:strRef>
          </c:cat>
          <c:val>
            <c:numRef>
              <c:f>'表6-10,図5-9'!$Q$331:$AC$331</c:f>
              <c:numCache/>
            </c:numRef>
          </c:val>
        </c:ser>
        <c:axId val="66684573"/>
        <c:axId val="63290246"/>
      </c:areaChart>
      <c:catAx>
        <c:axId val="66684573"/>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(出所)表９より筆者作成。</a:t>
                </a:r>
              </a:p>
            </c:rich>
          </c:tx>
          <c:layout>
            <c:manualLayout>
              <c:xMode val="factor"/>
              <c:yMode val="factor"/>
              <c:x val="-0.0055"/>
              <c:y val="-0.11825"/>
            </c:manualLayout>
          </c:layout>
          <c:overlay val="0"/>
          <c:spPr>
            <a:noFill/>
            <a:ln>
              <a:noFill/>
            </a:ln>
          </c:spPr>
        </c:title>
        <c:delete val="0"/>
        <c:numFmt formatCode="General" sourceLinked="1"/>
        <c:majorTickMark val="in"/>
        <c:minorTickMark val="none"/>
        <c:tickLblPos val="nextTo"/>
        <c:crossAx val="63290246"/>
        <c:crosses val="autoZero"/>
        <c:auto val="1"/>
        <c:lblOffset val="100"/>
        <c:noMultiLvlLbl val="0"/>
      </c:catAx>
      <c:valAx>
        <c:axId val="63290246"/>
        <c:scaling>
          <c:orientation val="minMax"/>
          <c:max val="1100"/>
        </c:scaling>
        <c:axPos val="l"/>
        <c:title>
          <c:tx>
            <c:rich>
              <a:bodyPr vert="horz" rot="0" anchor="ctr"/>
              <a:lstStyle/>
              <a:p>
                <a:pPr algn="ctr">
                  <a:defRPr/>
                </a:pPr>
                <a:r>
                  <a:rPr lang="en-US"/>
                  <a:t>(千ha)</a:t>
                </a:r>
              </a:p>
            </c:rich>
          </c:tx>
          <c:layout>
            <c:manualLayout>
              <c:xMode val="factor"/>
              <c:yMode val="factor"/>
              <c:x val="0.01675"/>
              <c:y val="0.13575"/>
            </c:manualLayout>
          </c:layout>
          <c:overlay val="0"/>
          <c:spPr>
            <a:noFill/>
            <a:ln>
              <a:noFill/>
            </a:ln>
          </c:spPr>
        </c:title>
        <c:majorGridlines/>
        <c:delete val="0"/>
        <c:numFmt formatCode="0" sourceLinked="0"/>
        <c:majorTickMark val="in"/>
        <c:minorTickMark val="none"/>
        <c:tickLblPos val="nextTo"/>
        <c:crossAx val="66684573"/>
        <c:crossesAt val="1"/>
        <c:crossBetween val="midCat"/>
        <c:dispUnits/>
        <c:majorUnit val="100"/>
      </c:valAx>
      <c:spPr>
        <a:noFill/>
      </c:spPr>
    </c:plotArea>
    <c:legend>
      <c:legendPos val="r"/>
      <c:layout>
        <c:manualLayout>
          <c:xMode val="edge"/>
          <c:yMode val="edge"/>
          <c:x val="0.08775"/>
          <c:y val="0.1325"/>
          <c:w val="0.1835"/>
          <c:h val="0.164"/>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ＭＳ 明朝"/>
                <a:ea typeface="ＭＳ 明朝"/>
                <a:cs typeface="ＭＳ 明朝"/>
              </a:rPr>
              <a:t>図９ 1913-52年におけるトルクメン共和国の農作物別播種面積の推移</a:t>
            </a:r>
          </a:p>
        </c:rich>
      </c:tx>
      <c:layout>
        <c:manualLayout>
          <c:xMode val="factor"/>
          <c:yMode val="factor"/>
          <c:x val="-0.002"/>
          <c:y val="0.017"/>
        </c:manualLayout>
      </c:layout>
      <c:spPr>
        <a:noFill/>
        <a:ln>
          <a:noFill/>
        </a:ln>
      </c:spPr>
    </c:title>
    <c:plotArea>
      <c:layout>
        <c:manualLayout>
          <c:xMode val="edge"/>
          <c:yMode val="edge"/>
          <c:x val="0.06075"/>
          <c:y val="0.19725"/>
          <c:w val="0.9195"/>
          <c:h val="0.7085"/>
        </c:manualLayout>
      </c:layout>
      <c:areaChart>
        <c:grouping val="stacked"/>
        <c:varyColors val="0"/>
        <c:ser>
          <c:idx val="4"/>
          <c:order val="0"/>
          <c:tx>
            <c:strRef>
              <c:f>'表6-10,図5-9'!$P$376</c:f>
              <c:strCache>
                <c:ptCount val="1"/>
                <c:pt idx="0">
                  <c:v>飼料用作物</c:v>
                </c:pt>
              </c:strCache>
            </c:strRef>
          </c:tx>
          <c:spPr>
            <a:pattFill prst="pct5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multiLvlStrRef>
              <c:f>'表6-10,図5-9'!$Q$370:$AC$371</c:f>
              <c:multiLvlStrCache/>
            </c:multiLvlStrRef>
          </c:cat>
          <c:val>
            <c:numRef>
              <c:f>'表6-10,図5-9'!$Q$376:$AC$376</c:f>
              <c:numCache/>
            </c:numRef>
          </c:val>
        </c:ser>
        <c:ser>
          <c:idx val="3"/>
          <c:order val="1"/>
          <c:tx>
            <c:strRef>
              <c:f>'表6-10,図5-9'!$P$375</c:f>
              <c:strCache>
                <c:ptCount val="1"/>
                <c:pt idx="0">
                  <c:v>野菜・スイカ類，ジャガイモ</c:v>
                </c:pt>
              </c:strCache>
            </c:strRef>
          </c:tx>
          <c:spPr>
            <a:pattFill prst="lt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multiLvlStrRef>
              <c:f>'表6-10,図5-9'!$Q$370:$AC$371</c:f>
              <c:multiLvlStrCache/>
            </c:multiLvlStrRef>
          </c:cat>
          <c:val>
            <c:numRef>
              <c:f>'表6-10,図5-9'!$Q$375:$AC$375</c:f>
              <c:numCache/>
            </c:numRef>
          </c:val>
        </c:ser>
        <c:ser>
          <c:idx val="2"/>
          <c:order val="2"/>
          <c:tx>
            <c:strRef>
              <c:f>'表6-10,図5-9'!$P$374</c:f>
              <c:strCache>
                <c:ptCount val="1"/>
                <c:pt idx="0">
                  <c:v>綿花</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multiLvlStrRef>
              <c:f>'表6-10,図5-9'!$Q$370:$AC$371</c:f>
              <c:multiLvlStrCache/>
            </c:multiLvlStrRef>
          </c:cat>
          <c:val>
            <c:numRef>
              <c:f>'表6-10,図5-9'!$Q$374:$AC$374</c:f>
              <c:numCache/>
            </c:numRef>
          </c:val>
        </c:ser>
        <c:ser>
          <c:idx val="1"/>
          <c:order val="3"/>
          <c:tx>
            <c:strRef>
              <c:f>'表6-10,図5-9'!$P$373</c:f>
              <c:strCache>
                <c:ptCount val="1"/>
                <c:pt idx="0">
                  <c:v>工芸用作物(綿花を除く)</c:v>
                </c:pt>
              </c:strCache>
            </c:strRef>
          </c:tx>
          <c:spPr>
            <a:pattFill prst="ltDn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multiLvlStrRef>
              <c:f>'表6-10,図5-9'!$Q$370:$AC$371</c:f>
              <c:multiLvlStrCache/>
            </c:multiLvlStrRef>
          </c:cat>
          <c:val>
            <c:numRef>
              <c:f>'表6-10,図5-9'!$Q$373:$AC$373</c:f>
              <c:numCache/>
            </c:numRef>
          </c:val>
        </c:ser>
        <c:ser>
          <c:idx val="0"/>
          <c:order val="4"/>
          <c:tx>
            <c:strRef>
              <c:f>'表6-10,図5-9'!$P$372</c:f>
              <c:strCache>
                <c:ptCount val="1"/>
                <c:pt idx="0">
                  <c:v>穀物類</c:v>
                </c:pt>
              </c:strCache>
            </c:strRef>
          </c:tx>
          <c:spPr>
            <a:pattFill prst="pct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multiLvlStrRef>
              <c:f>'表6-10,図5-9'!$Q$370:$AC$371</c:f>
              <c:multiLvlStrCache/>
            </c:multiLvlStrRef>
          </c:cat>
          <c:val>
            <c:numRef>
              <c:f>'表6-10,図5-9'!$Q$372:$AC$372</c:f>
              <c:numCache/>
            </c:numRef>
          </c:val>
        </c:ser>
        <c:axId val="32741303"/>
        <c:axId val="26236272"/>
      </c:areaChart>
      <c:catAx>
        <c:axId val="32741303"/>
        <c:scaling>
          <c:orientation val="minMax"/>
        </c:scaling>
        <c:axPos val="b"/>
        <c:title>
          <c:tx>
            <c:rich>
              <a:bodyPr vert="horz" rot="0" anchor="ctr"/>
              <a:lstStyle/>
              <a:p>
                <a:pPr algn="ctr">
                  <a:defRPr/>
                </a:pPr>
                <a:r>
                  <a:rPr lang="en-US" cap="none" sz="1000" b="0" i="0" u="none" baseline="0">
                    <a:latin typeface="ＭＳ 明朝"/>
                    <a:ea typeface="ＭＳ 明朝"/>
                    <a:cs typeface="ＭＳ 明朝"/>
                  </a:rPr>
                  <a:t>(出所)表10より筆者作成。</a:t>
                </a:r>
              </a:p>
            </c:rich>
          </c:tx>
          <c:layout>
            <c:manualLayout>
              <c:xMode val="factor"/>
              <c:yMode val="factor"/>
              <c:x val="-0.01"/>
              <c:y val="-0.12075"/>
            </c:manualLayout>
          </c:layout>
          <c:overlay val="0"/>
          <c:spPr>
            <a:noFill/>
            <a:ln>
              <a:noFill/>
            </a:ln>
          </c:spPr>
        </c:title>
        <c:delete val="0"/>
        <c:numFmt formatCode="General" sourceLinked="1"/>
        <c:majorTickMark val="in"/>
        <c:minorTickMark val="none"/>
        <c:tickLblPos val="nextTo"/>
        <c:crossAx val="26236272"/>
        <c:crosses val="autoZero"/>
        <c:auto val="1"/>
        <c:lblOffset val="100"/>
        <c:noMultiLvlLbl val="0"/>
      </c:catAx>
      <c:valAx>
        <c:axId val="26236272"/>
        <c:scaling>
          <c:orientation val="minMax"/>
          <c:max val="550"/>
        </c:scaling>
        <c:axPos val="l"/>
        <c:title>
          <c:tx>
            <c:rich>
              <a:bodyPr vert="horz" rot="0" anchor="ctr"/>
              <a:lstStyle/>
              <a:p>
                <a:pPr algn="ctr">
                  <a:defRPr/>
                </a:pPr>
                <a:r>
                  <a:rPr lang="en-US"/>
                  <a:t>(千ha)</a:t>
                </a:r>
              </a:p>
            </c:rich>
          </c:tx>
          <c:layout>
            <c:manualLayout>
              <c:xMode val="factor"/>
              <c:yMode val="factor"/>
              <c:x val="0.015"/>
              <c:y val="0.136"/>
            </c:manualLayout>
          </c:layout>
          <c:overlay val="0"/>
          <c:spPr>
            <a:noFill/>
            <a:ln>
              <a:noFill/>
            </a:ln>
          </c:spPr>
        </c:title>
        <c:majorGridlines/>
        <c:delete val="0"/>
        <c:numFmt formatCode="0" sourceLinked="0"/>
        <c:majorTickMark val="in"/>
        <c:minorTickMark val="none"/>
        <c:tickLblPos val="nextTo"/>
        <c:crossAx val="32741303"/>
        <c:crossesAt val="1"/>
        <c:crossBetween val="midCat"/>
        <c:dispUnits/>
        <c:majorUnit val="50"/>
      </c:valAx>
      <c:spPr>
        <a:noFill/>
      </c:spPr>
    </c:plotArea>
    <c:legend>
      <c:legendPos val="r"/>
      <c:layout>
        <c:manualLayout>
          <c:xMode val="edge"/>
          <c:yMode val="edge"/>
          <c:x val="0.649"/>
          <c:y val="0.16725"/>
          <c:w val="0.351"/>
          <c:h val="0.29475"/>
        </c:manualLayout>
      </c:layout>
      <c:overlay val="0"/>
      <c:txPr>
        <a:bodyPr vert="horz" rot="0"/>
        <a:lstStyle/>
        <a:p>
          <a:pPr>
            <a:defRPr lang="en-US" cap="none" sz="1000" b="0" i="0" u="none" baseline="0">
              <a:latin typeface="ＭＳ 明朝"/>
              <a:ea typeface="ＭＳ 明朝"/>
              <a:cs typeface="ＭＳ 明朝"/>
            </a:defRPr>
          </a:pPr>
        </a:p>
      </c:txPr>
    </c:legend>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182</xdr:row>
      <xdr:rowOff>19050</xdr:rowOff>
    </xdr:from>
    <xdr:to>
      <xdr:col>14</xdr:col>
      <xdr:colOff>0</xdr:colOff>
      <xdr:row>227</xdr:row>
      <xdr:rowOff>28575</xdr:rowOff>
    </xdr:to>
    <xdr:graphicFrame>
      <xdr:nvGraphicFramePr>
        <xdr:cNvPr id="1" name="Chart 2"/>
        <xdr:cNvGraphicFramePr/>
      </xdr:nvGraphicFramePr>
      <xdr:xfrm>
        <a:off x="123825" y="33423225"/>
        <a:ext cx="11430000" cy="72675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228</xdr:row>
      <xdr:rowOff>0</xdr:rowOff>
    </xdr:from>
    <xdr:to>
      <xdr:col>13</xdr:col>
      <xdr:colOff>704850</xdr:colOff>
      <xdr:row>274</xdr:row>
      <xdr:rowOff>9525</xdr:rowOff>
    </xdr:to>
    <xdr:graphicFrame>
      <xdr:nvGraphicFramePr>
        <xdr:cNvPr id="2" name="Chart 3"/>
        <xdr:cNvGraphicFramePr/>
      </xdr:nvGraphicFramePr>
      <xdr:xfrm>
        <a:off x="57150" y="40824150"/>
        <a:ext cx="11468100" cy="73818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274</xdr:row>
      <xdr:rowOff>0</xdr:rowOff>
    </xdr:from>
    <xdr:to>
      <xdr:col>13</xdr:col>
      <xdr:colOff>657225</xdr:colOff>
      <xdr:row>317</xdr:row>
      <xdr:rowOff>152400</xdr:rowOff>
    </xdr:to>
    <xdr:graphicFrame>
      <xdr:nvGraphicFramePr>
        <xdr:cNvPr id="3" name="Chart 4"/>
        <xdr:cNvGraphicFramePr/>
      </xdr:nvGraphicFramePr>
      <xdr:xfrm>
        <a:off x="66675" y="48196500"/>
        <a:ext cx="11410950" cy="733425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319</xdr:row>
      <xdr:rowOff>66675</xdr:rowOff>
    </xdr:from>
    <xdr:to>
      <xdr:col>13</xdr:col>
      <xdr:colOff>704850</xdr:colOff>
      <xdr:row>365</xdr:row>
      <xdr:rowOff>123825</xdr:rowOff>
    </xdr:to>
    <xdr:graphicFrame>
      <xdr:nvGraphicFramePr>
        <xdr:cNvPr id="4" name="Chart 5"/>
        <xdr:cNvGraphicFramePr/>
      </xdr:nvGraphicFramePr>
      <xdr:xfrm>
        <a:off x="142875" y="55768875"/>
        <a:ext cx="11382375" cy="74295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200</xdr:row>
      <xdr:rowOff>38100</xdr:rowOff>
    </xdr:from>
    <xdr:to>
      <xdr:col>13</xdr:col>
      <xdr:colOff>561975</xdr:colOff>
      <xdr:row>239</xdr:row>
      <xdr:rowOff>28575</xdr:rowOff>
    </xdr:to>
    <xdr:graphicFrame>
      <xdr:nvGraphicFramePr>
        <xdr:cNvPr id="1" name="Chart 1"/>
        <xdr:cNvGraphicFramePr/>
      </xdr:nvGraphicFramePr>
      <xdr:xfrm>
        <a:off x="0" y="34328100"/>
        <a:ext cx="11115675" cy="66770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240</xdr:row>
      <xdr:rowOff>133350</xdr:rowOff>
    </xdr:from>
    <xdr:to>
      <xdr:col>13</xdr:col>
      <xdr:colOff>619125</xdr:colOff>
      <xdr:row>280</xdr:row>
      <xdr:rowOff>19050</xdr:rowOff>
    </xdr:to>
    <xdr:graphicFrame>
      <xdr:nvGraphicFramePr>
        <xdr:cNvPr id="2" name="Chart 2"/>
        <xdr:cNvGraphicFramePr/>
      </xdr:nvGraphicFramePr>
      <xdr:xfrm>
        <a:off x="19050" y="41281350"/>
        <a:ext cx="11153775" cy="67437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282</xdr:row>
      <xdr:rowOff>76200</xdr:rowOff>
    </xdr:from>
    <xdr:to>
      <xdr:col>13</xdr:col>
      <xdr:colOff>628650</xdr:colOff>
      <xdr:row>321</xdr:row>
      <xdr:rowOff>161925</xdr:rowOff>
    </xdr:to>
    <xdr:graphicFrame>
      <xdr:nvGraphicFramePr>
        <xdr:cNvPr id="3" name="Chart 3"/>
        <xdr:cNvGraphicFramePr/>
      </xdr:nvGraphicFramePr>
      <xdr:xfrm>
        <a:off x="57150" y="48425100"/>
        <a:ext cx="11125200" cy="677227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323</xdr:row>
      <xdr:rowOff>38100</xdr:rowOff>
    </xdr:from>
    <xdr:to>
      <xdr:col>13</xdr:col>
      <xdr:colOff>581025</xdr:colOff>
      <xdr:row>362</xdr:row>
      <xdr:rowOff>114300</xdr:rowOff>
    </xdr:to>
    <xdr:graphicFrame>
      <xdr:nvGraphicFramePr>
        <xdr:cNvPr id="4" name="Chart 4"/>
        <xdr:cNvGraphicFramePr/>
      </xdr:nvGraphicFramePr>
      <xdr:xfrm>
        <a:off x="19050" y="55416450"/>
        <a:ext cx="11115675" cy="676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363</xdr:row>
      <xdr:rowOff>152400</xdr:rowOff>
    </xdr:from>
    <xdr:to>
      <xdr:col>13</xdr:col>
      <xdr:colOff>590550</xdr:colOff>
      <xdr:row>403</xdr:row>
      <xdr:rowOff>85725</xdr:rowOff>
    </xdr:to>
    <xdr:graphicFrame>
      <xdr:nvGraphicFramePr>
        <xdr:cNvPr id="5" name="Chart 5"/>
        <xdr:cNvGraphicFramePr/>
      </xdr:nvGraphicFramePr>
      <xdr:xfrm>
        <a:off x="0" y="62388750"/>
        <a:ext cx="11144250" cy="67913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9525</xdr:rowOff>
    </xdr:from>
    <xdr:to>
      <xdr:col>1</xdr:col>
      <xdr:colOff>190500</xdr:colOff>
      <xdr:row>10</xdr:row>
      <xdr:rowOff>161925</xdr:rowOff>
    </xdr:to>
    <xdr:sp>
      <xdr:nvSpPr>
        <xdr:cNvPr id="1" name="AutoShape 1"/>
        <xdr:cNvSpPr>
          <a:spLocks/>
        </xdr:cNvSpPr>
      </xdr:nvSpPr>
      <xdr:spPr>
        <a:xfrm>
          <a:off x="2000250" y="17240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9</xdr:row>
      <xdr:rowOff>9525</xdr:rowOff>
    </xdr:from>
    <xdr:to>
      <xdr:col>2</xdr:col>
      <xdr:colOff>190500</xdr:colOff>
      <xdr:row>10</xdr:row>
      <xdr:rowOff>161925</xdr:rowOff>
    </xdr:to>
    <xdr:sp>
      <xdr:nvSpPr>
        <xdr:cNvPr id="2" name="AutoShape 2"/>
        <xdr:cNvSpPr>
          <a:spLocks/>
        </xdr:cNvSpPr>
      </xdr:nvSpPr>
      <xdr:spPr>
        <a:xfrm>
          <a:off x="2809875" y="17240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43</xdr:row>
      <xdr:rowOff>9525</xdr:rowOff>
    </xdr:from>
    <xdr:to>
      <xdr:col>1</xdr:col>
      <xdr:colOff>190500</xdr:colOff>
      <xdr:row>44</xdr:row>
      <xdr:rowOff>161925</xdr:rowOff>
    </xdr:to>
    <xdr:sp>
      <xdr:nvSpPr>
        <xdr:cNvPr id="3" name="AutoShape 3"/>
        <xdr:cNvSpPr>
          <a:spLocks/>
        </xdr:cNvSpPr>
      </xdr:nvSpPr>
      <xdr:spPr>
        <a:xfrm>
          <a:off x="2000250" y="81629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43</xdr:row>
      <xdr:rowOff>9525</xdr:rowOff>
    </xdr:from>
    <xdr:to>
      <xdr:col>2</xdr:col>
      <xdr:colOff>190500</xdr:colOff>
      <xdr:row>44</xdr:row>
      <xdr:rowOff>161925</xdr:rowOff>
    </xdr:to>
    <xdr:sp>
      <xdr:nvSpPr>
        <xdr:cNvPr id="4" name="AutoShape 4"/>
        <xdr:cNvSpPr>
          <a:spLocks/>
        </xdr:cNvSpPr>
      </xdr:nvSpPr>
      <xdr:spPr>
        <a:xfrm>
          <a:off x="2809875" y="81629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77</xdr:row>
      <xdr:rowOff>9525</xdr:rowOff>
    </xdr:from>
    <xdr:to>
      <xdr:col>1</xdr:col>
      <xdr:colOff>190500</xdr:colOff>
      <xdr:row>78</xdr:row>
      <xdr:rowOff>161925</xdr:rowOff>
    </xdr:to>
    <xdr:sp>
      <xdr:nvSpPr>
        <xdr:cNvPr id="5" name="AutoShape 5"/>
        <xdr:cNvSpPr>
          <a:spLocks/>
        </xdr:cNvSpPr>
      </xdr:nvSpPr>
      <xdr:spPr>
        <a:xfrm>
          <a:off x="2000250" y="146018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77</xdr:row>
      <xdr:rowOff>9525</xdr:rowOff>
    </xdr:from>
    <xdr:to>
      <xdr:col>2</xdr:col>
      <xdr:colOff>190500</xdr:colOff>
      <xdr:row>78</xdr:row>
      <xdr:rowOff>161925</xdr:rowOff>
    </xdr:to>
    <xdr:sp>
      <xdr:nvSpPr>
        <xdr:cNvPr id="6" name="AutoShape 6"/>
        <xdr:cNvSpPr>
          <a:spLocks/>
        </xdr:cNvSpPr>
      </xdr:nvSpPr>
      <xdr:spPr>
        <a:xfrm>
          <a:off x="2809875" y="146018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111</xdr:row>
      <xdr:rowOff>9525</xdr:rowOff>
    </xdr:from>
    <xdr:to>
      <xdr:col>1</xdr:col>
      <xdr:colOff>190500</xdr:colOff>
      <xdr:row>112</xdr:row>
      <xdr:rowOff>161925</xdr:rowOff>
    </xdr:to>
    <xdr:sp>
      <xdr:nvSpPr>
        <xdr:cNvPr id="7" name="AutoShape 7"/>
        <xdr:cNvSpPr>
          <a:spLocks/>
        </xdr:cNvSpPr>
      </xdr:nvSpPr>
      <xdr:spPr>
        <a:xfrm>
          <a:off x="2000250" y="210407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111</xdr:row>
      <xdr:rowOff>9525</xdr:rowOff>
    </xdr:from>
    <xdr:to>
      <xdr:col>2</xdr:col>
      <xdr:colOff>190500</xdr:colOff>
      <xdr:row>112</xdr:row>
      <xdr:rowOff>161925</xdr:rowOff>
    </xdr:to>
    <xdr:sp>
      <xdr:nvSpPr>
        <xdr:cNvPr id="8" name="AutoShape 8"/>
        <xdr:cNvSpPr>
          <a:spLocks/>
        </xdr:cNvSpPr>
      </xdr:nvSpPr>
      <xdr:spPr>
        <a:xfrm>
          <a:off x="2809875" y="210407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145</xdr:row>
      <xdr:rowOff>9525</xdr:rowOff>
    </xdr:from>
    <xdr:to>
      <xdr:col>1</xdr:col>
      <xdr:colOff>190500</xdr:colOff>
      <xdr:row>146</xdr:row>
      <xdr:rowOff>161925</xdr:rowOff>
    </xdr:to>
    <xdr:sp>
      <xdr:nvSpPr>
        <xdr:cNvPr id="9" name="AutoShape 9"/>
        <xdr:cNvSpPr>
          <a:spLocks/>
        </xdr:cNvSpPr>
      </xdr:nvSpPr>
      <xdr:spPr>
        <a:xfrm>
          <a:off x="2000250" y="274796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145</xdr:row>
      <xdr:rowOff>9525</xdr:rowOff>
    </xdr:from>
    <xdr:to>
      <xdr:col>2</xdr:col>
      <xdr:colOff>190500</xdr:colOff>
      <xdr:row>146</xdr:row>
      <xdr:rowOff>161925</xdr:rowOff>
    </xdr:to>
    <xdr:sp>
      <xdr:nvSpPr>
        <xdr:cNvPr id="10" name="AutoShape 10"/>
        <xdr:cNvSpPr>
          <a:spLocks/>
        </xdr:cNvSpPr>
      </xdr:nvSpPr>
      <xdr:spPr>
        <a:xfrm>
          <a:off x="2809875" y="27479625"/>
          <a:ext cx="1619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28575</xdr:colOff>
      <xdr:row>176</xdr:row>
      <xdr:rowOff>0</xdr:rowOff>
    </xdr:from>
    <xdr:to>
      <xdr:col>14</xdr:col>
      <xdr:colOff>190500</xdr:colOff>
      <xdr:row>176</xdr:row>
      <xdr:rowOff>0</xdr:rowOff>
    </xdr:to>
    <xdr:sp>
      <xdr:nvSpPr>
        <xdr:cNvPr id="11" name="AutoShape 11"/>
        <xdr:cNvSpPr>
          <a:spLocks/>
        </xdr:cNvSpPr>
      </xdr:nvSpPr>
      <xdr:spPr>
        <a:xfrm>
          <a:off x="13392150" y="3333750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28575</xdr:colOff>
      <xdr:row>176</xdr:row>
      <xdr:rowOff>0</xdr:rowOff>
    </xdr:from>
    <xdr:to>
      <xdr:col>15</xdr:col>
      <xdr:colOff>190500</xdr:colOff>
      <xdr:row>176</xdr:row>
      <xdr:rowOff>0</xdr:rowOff>
    </xdr:to>
    <xdr:sp>
      <xdr:nvSpPr>
        <xdr:cNvPr id="12" name="AutoShape 12"/>
        <xdr:cNvSpPr>
          <a:spLocks/>
        </xdr:cNvSpPr>
      </xdr:nvSpPr>
      <xdr:spPr>
        <a:xfrm>
          <a:off x="14077950" y="3333750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165</xdr:row>
      <xdr:rowOff>19050</xdr:rowOff>
    </xdr:from>
    <xdr:to>
      <xdr:col>11</xdr:col>
      <xdr:colOff>704850</xdr:colOff>
      <xdr:row>197</xdr:row>
      <xdr:rowOff>19050</xdr:rowOff>
    </xdr:to>
    <xdr:graphicFrame>
      <xdr:nvGraphicFramePr>
        <xdr:cNvPr id="13" name="Chart 13"/>
        <xdr:cNvGraphicFramePr/>
      </xdr:nvGraphicFramePr>
      <xdr:xfrm>
        <a:off x="0" y="31261050"/>
        <a:ext cx="10772775" cy="609600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214</xdr:row>
      <xdr:rowOff>0</xdr:rowOff>
    </xdr:from>
    <xdr:to>
      <xdr:col>13</xdr:col>
      <xdr:colOff>0</xdr:colOff>
      <xdr:row>214</xdr:row>
      <xdr:rowOff>0</xdr:rowOff>
    </xdr:to>
    <xdr:sp>
      <xdr:nvSpPr>
        <xdr:cNvPr id="14" name="AutoShape 14"/>
        <xdr:cNvSpPr>
          <a:spLocks/>
        </xdr:cNvSpPr>
      </xdr:nvSpPr>
      <xdr:spPr>
        <a:xfrm>
          <a:off x="11677650" y="405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0</xdr:colOff>
      <xdr:row>214</xdr:row>
      <xdr:rowOff>0</xdr:rowOff>
    </xdr:from>
    <xdr:to>
      <xdr:col>13</xdr:col>
      <xdr:colOff>0</xdr:colOff>
      <xdr:row>214</xdr:row>
      <xdr:rowOff>0</xdr:rowOff>
    </xdr:to>
    <xdr:sp>
      <xdr:nvSpPr>
        <xdr:cNvPr id="15" name="AutoShape 15"/>
        <xdr:cNvSpPr>
          <a:spLocks/>
        </xdr:cNvSpPr>
      </xdr:nvSpPr>
      <xdr:spPr>
        <a:xfrm>
          <a:off x="11677650" y="405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198</xdr:row>
      <xdr:rowOff>19050</xdr:rowOff>
    </xdr:from>
    <xdr:to>
      <xdr:col>11</xdr:col>
      <xdr:colOff>723900</xdr:colOff>
      <xdr:row>231</xdr:row>
      <xdr:rowOff>19050</xdr:rowOff>
    </xdr:to>
    <xdr:graphicFrame>
      <xdr:nvGraphicFramePr>
        <xdr:cNvPr id="16" name="Chart 16"/>
        <xdr:cNvGraphicFramePr/>
      </xdr:nvGraphicFramePr>
      <xdr:xfrm>
        <a:off x="28575" y="37547550"/>
        <a:ext cx="10763250" cy="6286500"/>
      </xdr:xfrm>
      <a:graphic>
        <a:graphicData uri="http://schemas.openxmlformats.org/drawingml/2006/chart">
          <c:chart xmlns:c="http://schemas.openxmlformats.org/drawingml/2006/chart" r:id="rId2"/>
        </a:graphicData>
      </a:graphic>
    </xdr:graphicFrame>
    <xdr:clientData/>
  </xdr:twoCellAnchor>
  <xdr:twoCellAnchor>
    <xdr:from>
      <xdr:col>14</xdr:col>
      <xdr:colOff>28575</xdr:colOff>
      <xdr:row>247</xdr:row>
      <xdr:rowOff>0</xdr:rowOff>
    </xdr:from>
    <xdr:to>
      <xdr:col>14</xdr:col>
      <xdr:colOff>190500</xdr:colOff>
      <xdr:row>247</xdr:row>
      <xdr:rowOff>0</xdr:rowOff>
    </xdr:to>
    <xdr:sp>
      <xdr:nvSpPr>
        <xdr:cNvPr id="17" name="AutoShape 17"/>
        <xdr:cNvSpPr>
          <a:spLocks/>
        </xdr:cNvSpPr>
      </xdr:nvSpPr>
      <xdr:spPr>
        <a:xfrm>
          <a:off x="13392150" y="4686300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28575</xdr:colOff>
      <xdr:row>247</xdr:row>
      <xdr:rowOff>0</xdr:rowOff>
    </xdr:from>
    <xdr:to>
      <xdr:col>15</xdr:col>
      <xdr:colOff>190500</xdr:colOff>
      <xdr:row>247</xdr:row>
      <xdr:rowOff>0</xdr:rowOff>
    </xdr:to>
    <xdr:sp>
      <xdr:nvSpPr>
        <xdr:cNvPr id="18" name="AutoShape 18"/>
        <xdr:cNvSpPr>
          <a:spLocks/>
        </xdr:cNvSpPr>
      </xdr:nvSpPr>
      <xdr:spPr>
        <a:xfrm>
          <a:off x="14077950" y="4686300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66675</xdr:colOff>
      <xdr:row>232</xdr:row>
      <xdr:rowOff>19050</xdr:rowOff>
    </xdr:from>
    <xdr:to>
      <xdr:col>11</xdr:col>
      <xdr:colOff>752475</xdr:colOff>
      <xdr:row>267</xdr:row>
      <xdr:rowOff>85725</xdr:rowOff>
    </xdr:to>
    <xdr:graphicFrame>
      <xdr:nvGraphicFramePr>
        <xdr:cNvPr id="19" name="Chart 19"/>
        <xdr:cNvGraphicFramePr/>
      </xdr:nvGraphicFramePr>
      <xdr:xfrm>
        <a:off x="66675" y="44024550"/>
        <a:ext cx="10753725" cy="641985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283</xdr:row>
      <xdr:rowOff>0</xdr:rowOff>
    </xdr:from>
    <xdr:to>
      <xdr:col>12</xdr:col>
      <xdr:colOff>0</xdr:colOff>
      <xdr:row>283</xdr:row>
      <xdr:rowOff>0</xdr:rowOff>
    </xdr:to>
    <xdr:sp>
      <xdr:nvSpPr>
        <xdr:cNvPr id="20" name="AutoShape 20"/>
        <xdr:cNvSpPr>
          <a:spLocks/>
        </xdr:cNvSpPr>
      </xdr:nvSpPr>
      <xdr:spPr>
        <a:xfrm>
          <a:off x="10877550" y="5290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283</xdr:row>
      <xdr:rowOff>0</xdr:rowOff>
    </xdr:from>
    <xdr:to>
      <xdr:col>12</xdr:col>
      <xdr:colOff>0</xdr:colOff>
      <xdr:row>283</xdr:row>
      <xdr:rowOff>0</xdr:rowOff>
    </xdr:to>
    <xdr:sp>
      <xdr:nvSpPr>
        <xdr:cNvPr id="21" name="AutoShape 21"/>
        <xdr:cNvSpPr>
          <a:spLocks/>
        </xdr:cNvSpPr>
      </xdr:nvSpPr>
      <xdr:spPr>
        <a:xfrm>
          <a:off x="10877550" y="52901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268</xdr:row>
      <xdr:rowOff>57150</xdr:rowOff>
    </xdr:from>
    <xdr:to>
      <xdr:col>11</xdr:col>
      <xdr:colOff>742950</xdr:colOff>
      <xdr:row>310</xdr:row>
      <xdr:rowOff>66675</xdr:rowOff>
    </xdr:to>
    <xdr:graphicFrame>
      <xdr:nvGraphicFramePr>
        <xdr:cNvPr id="22" name="Chart 22"/>
        <xdr:cNvGraphicFramePr/>
      </xdr:nvGraphicFramePr>
      <xdr:xfrm>
        <a:off x="19050" y="50577750"/>
        <a:ext cx="10791825" cy="6743700"/>
      </xdr:xfrm>
      <a:graphic>
        <a:graphicData uri="http://schemas.openxmlformats.org/drawingml/2006/chart">
          <c:chart xmlns:c="http://schemas.openxmlformats.org/drawingml/2006/chart" r:id="rId4"/>
        </a:graphicData>
      </a:graphic>
    </xdr:graphicFrame>
    <xdr:clientData/>
  </xdr:twoCellAnchor>
  <xdr:twoCellAnchor>
    <xdr:from>
      <xdr:col>14</xdr:col>
      <xdr:colOff>28575</xdr:colOff>
      <xdr:row>328</xdr:row>
      <xdr:rowOff>0</xdr:rowOff>
    </xdr:from>
    <xdr:to>
      <xdr:col>14</xdr:col>
      <xdr:colOff>190500</xdr:colOff>
      <xdr:row>328</xdr:row>
      <xdr:rowOff>0</xdr:rowOff>
    </xdr:to>
    <xdr:sp>
      <xdr:nvSpPr>
        <xdr:cNvPr id="23" name="AutoShape 23"/>
        <xdr:cNvSpPr>
          <a:spLocks/>
        </xdr:cNvSpPr>
      </xdr:nvSpPr>
      <xdr:spPr>
        <a:xfrm>
          <a:off x="13392150" y="6010275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28575</xdr:colOff>
      <xdr:row>328</xdr:row>
      <xdr:rowOff>0</xdr:rowOff>
    </xdr:from>
    <xdr:to>
      <xdr:col>15</xdr:col>
      <xdr:colOff>190500</xdr:colOff>
      <xdr:row>328</xdr:row>
      <xdr:rowOff>0</xdr:rowOff>
    </xdr:to>
    <xdr:sp>
      <xdr:nvSpPr>
        <xdr:cNvPr id="24" name="AutoShape 24"/>
        <xdr:cNvSpPr>
          <a:spLocks/>
        </xdr:cNvSpPr>
      </xdr:nvSpPr>
      <xdr:spPr>
        <a:xfrm>
          <a:off x="14077950" y="6010275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310</xdr:row>
      <xdr:rowOff>66675</xdr:rowOff>
    </xdr:from>
    <xdr:to>
      <xdr:col>11</xdr:col>
      <xdr:colOff>742950</xdr:colOff>
      <xdr:row>352</xdr:row>
      <xdr:rowOff>85725</xdr:rowOff>
    </xdr:to>
    <xdr:graphicFrame>
      <xdr:nvGraphicFramePr>
        <xdr:cNvPr id="25" name="Chart 25"/>
        <xdr:cNvGraphicFramePr/>
      </xdr:nvGraphicFramePr>
      <xdr:xfrm>
        <a:off x="38100" y="57321450"/>
        <a:ext cx="10772775" cy="6743700"/>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100</xdr:row>
      <xdr:rowOff>19050</xdr:rowOff>
    </xdr:from>
    <xdr:to>
      <xdr:col>12</xdr:col>
      <xdr:colOff>638175</xdr:colOff>
      <xdr:row>138</xdr:row>
      <xdr:rowOff>123825</xdr:rowOff>
    </xdr:to>
    <xdr:graphicFrame>
      <xdr:nvGraphicFramePr>
        <xdr:cNvPr id="1" name="Chart 1"/>
        <xdr:cNvGraphicFramePr/>
      </xdr:nvGraphicFramePr>
      <xdr:xfrm>
        <a:off x="66675" y="21164550"/>
        <a:ext cx="11277600" cy="68199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139</xdr:row>
      <xdr:rowOff>19050</xdr:rowOff>
    </xdr:from>
    <xdr:to>
      <xdr:col>12</xdr:col>
      <xdr:colOff>657225</xdr:colOff>
      <xdr:row>179</xdr:row>
      <xdr:rowOff>38100</xdr:rowOff>
    </xdr:to>
    <xdr:graphicFrame>
      <xdr:nvGraphicFramePr>
        <xdr:cNvPr id="2" name="Chart 2"/>
        <xdr:cNvGraphicFramePr/>
      </xdr:nvGraphicFramePr>
      <xdr:xfrm>
        <a:off x="57150" y="28051125"/>
        <a:ext cx="11306175" cy="687705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180</xdr:row>
      <xdr:rowOff>19050</xdr:rowOff>
    </xdr:from>
    <xdr:to>
      <xdr:col>12</xdr:col>
      <xdr:colOff>676275</xdr:colOff>
      <xdr:row>219</xdr:row>
      <xdr:rowOff>123825</xdr:rowOff>
    </xdr:to>
    <xdr:graphicFrame>
      <xdr:nvGraphicFramePr>
        <xdr:cNvPr id="3" name="Chart 9"/>
        <xdr:cNvGraphicFramePr/>
      </xdr:nvGraphicFramePr>
      <xdr:xfrm>
        <a:off x="152400" y="35080575"/>
        <a:ext cx="11229975" cy="6791325"/>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220</xdr:row>
      <xdr:rowOff>95250</xdr:rowOff>
    </xdr:from>
    <xdr:to>
      <xdr:col>12</xdr:col>
      <xdr:colOff>628650</xdr:colOff>
      <xdr:row>260</xdr:row>
      <xdr:rowOff>9525</xdr:rowOff>
    </xdr:to>
    <xdr:graphicFrame>
      <xdr:nvGraphicFramePr>
        <xdr:cNvPr id="4" name="Chart 11"/>
        <xdr:cNvGraphicFramePr/>
      </xdr:nvGraphicFramePr>
      <xdr:xfrm>
        <a:off x="104775" y="42014775"/>
        <a:ext cx="11229975" cy="677227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28575</xdr:rowOff>
    </xdr:from>
    <xdr:to>
      <xdr:col>11</xdr:col>
      <xdr:colOff>0</xdr:colOff>
      <xdr:row>58</xdr:row>
      <xdr:rowOff>47625</xdr:rowOff>
    </xdr:to>
    <xdr:graphicFrame>
      <xdr:nvGraphicFramePr>
        <xdr:cNvPr id="1" name="Chart 1"/>
        <xdr:cNvGraphicFramePr/>
      </xdr:nvGraphicFramePr>
      <xdr:xfrm>
        <a:off x="66675" y="6877050"/>
        <a:ext cx="11182350" cy="35718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58</xdr:row>
      <xdr:rowOff>133350</xdr:rowOff>
    </xdr:from>
    <xdr:to>
      <xdr:col>10</xdr:col>
      <xdr:colOff>962025</xdr:colOff>
      <xdr:row>81</xdr:row>
      <xdr:rowOff>95250</xdr:rowOff>
    </xdr:to>
    <xdr:graphicFrame>
      <xdr:nvGraphicFramePr>
        <xdr:cNvPr id="2" name="Chart 2"/>
        <xdr:cNvGraphicFramePr/>
      </xdr:nvGraphicFramePr>
      <xdr:xfrm>
        <a:off x="57150" y="10534650"/>
        <a:ext cx="11163300" cy="3686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809625</xdr:colOff>
      <xdr:row>0</xdr:row>
      <xdr:rowOff>0</xdr:rowOff>
    </xdr:to>
    <xdr:graphicFrame>
      <xdr:nvGraphicFramePr>
        <xdr:cNvPr id="1" name="Chart 2"/>
        <xdr:cNvGraphicFramePr/>
      </xdr:nvGraphicFramePr>
      <xdr:xfrm>
        <a:off x="0" y="0"/>
        <a:ext cx="114204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0</xdr:rowOff>
    </xdr:from>
    <xdr:to>
      <xdr:col>12</xdr:col>
      <xdr:colOff>762000</xdr:colOff>
      <xdr:row>59</xdr:row>
      <xdr:rowOff>133350</xdr:rowOff>
    </xdr:to>
    <xdr:graphicFrame>
      <xdr:nvGraphicFramePr>
        <xdr:cNvPr id="2" name="Chart 3"/>
        <xdr:cNvGraphicFramePr/>
      </xdr:nvGraphicFramePr>
      <xdr:xfrm>
        <a:off x="0" y="7000875"/>
        <a:ext cx="11372850" cy="3524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28575</xdr:rowOff>
    </xdr:from>
    <xdr:to>
      <xdr:col>12</xdr:col>
      <xdr:colOff>742950</xdr:colOff>
      <xdr:row>83</xdr:row>
      <xdr:rowOff>85725</xdr:rowOff>
    </xdr:to>
    <xdr:graphicFrame>
      <xdr:nvGraphicFramePr>
        <xdr:cNvPr id="3" name="Chart 4"/>
        <xdr:cNvGraphicFramePr/>
      </xdr:nvGraphicFramePr>
      <xdr:xfrm>
        <a:off x="0" y="10744200"/>
        <a:ext cx="11353800" cy="3619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333"/>
  <sheetViews>
    <sheetView view="pageBreakPreview" zoomScale="60" zoomScaleNormal="85" workbookViewId="0" topLeftCell="A300">
      <selection activeCell="K319" sqref="K319"/>
    </sheetView>
  </sheetViews>
  <sheetFormatPr defaultColWidth="9.00390625" defaultRowHeight="12.75"/>
  <cols>
    <col min="1" max="1" width="26.50390625" style="0" customWidth="1"/>
    <col min="2" max="14" width="9.625" style="0" customWidth="1"/>
    <col min="16" max="16" width="18.50390625" style="0" customWidth="1"/>
  </cols>
  <sheetData>
    <row r="1" ht="15">
      <c r="A1" s="3" t="s">
        <v>92</v>
      </c>
    </row>
    <row r="3" spans="1:14" ht="18" customHeight="1">
      <c r="A3" s="25"/>
      <c r="B3" s="23" t="s">
        <v>257</v>
      </c>
      <c r="C3" s="23" t="s">
        <v>69</v>
      </c>
      <c r="D3" s="23" t="s">
        <v>70</v>
      </c>
      <c r="E3" s="23" t="s">
        <v>71</v>
      </c>
      <c r="F3" s="23" t="s">
        <v>72</v>
      </c>
      <c r="G3" s="23" t="s">
        <v>73</v>
      </c>
      <c r="H3" s="23" t="s">
        <v>74</v>
      </c>
      <c r="I3" s="23" t="s">
        <v>75</v>
      </c>
      <c r="J3" s="23" t="s">
        <v>76</v>
      </c>
      <c r="K3" s="23" t="s">
        <v>77</v>
      </c>
      <c r="L3" s="23" t="s">
        <v>78</v>
      </c>
      <c r="M3" s="23" t="s">
        <v>7</v>
      </c>
      <c r="N3" s="23" t="s">
        <v>79</v>
      </c>
    </row>
    <row r="4" ht="14.25" customHeight="1">
      <c r="A4" t="s">
        <v>80</v>
      </c>
    </row>
    <row r="5" spans="1:14" ht="14.25" customHeight="1">
      <c r="A5" t="s">
        <v>91</v>
      </c>
      <c r="B5">
        <v>80103</v>
      </c>
      <c r="C5">
        <v>73320</v>
      </c>
      <c r="D5">
        <v>69873</v>
      </c>
      <c r="E5">
        <v>120290</v>
      </c>
      <c r="F5">
        <v>118839</v>
      </c>
      <c r="G5">
        <v>89232.5</v>
      </c>
      <c r="H5">
        <v>54938.6</v>
      </c>
      <c r="I5">
        <v>50626.7</v>
      </c>
      <c r="J5">
        <v>68687.2</v>
      </c>
      <c r="K5">
        <v>68440</v>
      </c>
      <c r="L5">
        <v>124500</v>
      </c>
      <c r="M5">
        <v>120904</v>
      </c>
      <c r="N5">
        <v>131773</v>
      </c>
    </row>
    <row r="6" spans="1:14" ht="14.25" customHeight="1">
      <c r="A6" t="s">
        <v>84</v>
      </c>
      <c r="B6">
        <f>SUM(B7:B11)</f>
        <v>4077</v>
      </c>
      <c r="C6">
        <f aca="true" t="shared" si="0" ref="C6:N6">SUM(C7:C11)</f>
        <v>5537</v>
      </c>
      <c r="D6">
        <f t="shared" si="0"/>
        <v>4010</v>
      </c>
      <c r="E6">
        <f t="shared" si="0"/>
        <v>6067</v>
      </c>
      <c r="F6">
        <f t="shared" si="0"/>
        <v>6108</v>
      </c>
      <c r="G6">
        <f t="shared" si="0"/>
        <v>9374.3</v>
      </c>
      <c r="H6">
        <f t="shared" si="0"/>
        <v>8839.6</v>
      </c>
      <c r="I6" s="15">
        <f t="shared" si="0"/>
        <v>6907.099999999999</v>
      </c>
      <c r="J6">
        <f t="shared" si="0"/>
        <v>4955.2</v>
      </c>
      <c r="K6">
        <f t="shared" si="0"/>
        <v>4889</v>
      </c>
      <c r="L6">
        <f t="shared" si="0"/>
        <v>9580</v>
      </c>
      <c r="M6">
        <f t="shared" si="0"/>
        <v>7192</v>
      </c>
      <c r="N6">
        <f t="shared" si="0"/>
        <v>8257</v>
      </c>
    </row>
    <row r="7" spans="1:14" ht="14.25" customHeight="1">
      <c r="A7" t="s">
        <v>63</v>
      </c>
      <c r="B7">
        <v>1047</v>
      </c>
      <c r="C7">
        <v>843</v>
      </c>
      <c r="D7">
        <v>628</v>
      </c>
      <c r="E7">
        <v>988</v>
      </c>
      <c r="F7">
        <v>885</v>
      </c>
      <c r="G7">
        <v>1007.2</v>
      </c>
      <c r="H7">
        <v>1647.2</v>
      </c>
      <c r="I7">
        <v>1829.7</v>
      </c>
      <c r="J7">
        <v>899.8</v>
      </c>
      <c r="K7">
        <v>766</v>
      </c>
      <c r="L7">
        <v>742</v>
      </c>
      <c r="M7">
        <v>807</v>
      </c>
      <c r="N7">
        <v>880</v>
      </c>
    </row>
    <row r="8" spans="1:14" ht="14.25" customHeight="1">
      <c r="A8" t="s">
        <v>64</v>
      </c>
      <c r="B8">
        <v>2217</v>
      </c>
      <c r="C8">
        <v>3518</v>
      </c>
      <c r="D8">
        <v>2292</v>
      </c>
      <c r="E8">
        <v>3668</v>
      </c>
      <c r="F8">
        <v>3721</v>
      </c>
      <c r="G8">
        <v>6842.2</v>
      </c>
      <c r="H8" s="15">
        <v>5470</v>
      </c>
      <c r="I8">
        <v>3364.5</v>
      </c>
      <c r="J8">
        <v>2880.7</v>
      </c>
      <c r="K8">
        <v>2923</v>
      </c>
      <c r="L8">
        <v>7214</v>
      </c>
      <c r="M8">
        <v>4750</v>
      </c>
      <c r="N8">
        <v>5611</v>
      </c>
    </row>
    <row r="9" spans="1:14" ht="14.25" customHeight="1">
      <c r="A9" t="s">
        <v>65</v>
      </c>
      <c r="B9">
        <v>445</v>
      </c>
      <c r="C9">
        <v>492</v>
      </c>
      <c r="D9">
        <v>551</v>
      </c>
      <c r="E9">
        <v>731</v>
      </c>
      <c r="F9">
        <v>828</v>
      </c>
      <c r="G9">
        <v>847.9</v>
      </c>
      <c r="H9">
        <v>842.4</v>
      </c>
      <c r="I9">
        <v>681.8</v>
      </c>
      <c r="J9">
        <v>506.4</v>
      </c>
      <c r="K9">
        <v>587</v>
      </c>
      <c r="L9">
        <v>831</v>
      </c>
      <c r="M9">
        <v>874</v>
      </c>
      <c r="N9">
        <v>1026</v>
      </c>
    </row>
    <row r="10" spans="1:14" ht="14.25" customHeight="1">
      <c r="A10" t="s">
        <v>66</v>
      </c>
      <c r="B10">
        <v>206</v>
      </c>
      <c r="C10">
        <v>439</v>
      </c>
      <c r="D10">
        <v>383</v>
      </c>
      <c r="E10">
        <v>488</v>
      </c>
      <c r="F10">
        <v>506</v>
      </c>
      <c r="G10">
        <v>488.8</v>
      </c>
      <c r="H10">
        <v>635.9</v>
      </c>
      <c r="I10">
        <v>708.9</v>
      </c>
      <c r="J10">
        <v>542.3</v>
      </c>
      <c r="K10">
        <v>480</v>
      </c>
      <c r="L10">
        <v>680</v>
      </c>
      <c r="M10">
        <v>670</v>
      </c>
      <c r="N10">
        <v>617</v>
      </c>
    </row>
    <row r="11" spans="1:14" ht="14.25" customHeight="1">
      <c r="A11" s="10" t="s">
        <v>67</v>
      </c>
      <c r="B11" s="10">
        <v>162</v>
      </c>
      <c r="C11" s="10">
        <v>245</v>
      </c>
      <c r="D11" s="10">
        <v>156</v>
      </c>
      <c r="E11" s="10">
        <v>192</v>
      </c>
      <c r="F11" s="10">
        <v>168</v>
      </c>
      <c r="G11" s="10">
        <v>188.2</v>
      </c>
      <c r="H11" s="10">
        <v>244.1</v>
      </c>
      <c r="I11" s="10">
        <v>322.2</v>
      </c>
      <c r="J11" s="16">
        <v>126</v>
      </c>
      <c r="K11" s="10">
        <v>133</v>
      </c>
      <c r="L11" s="10">
        <v>113</v>
      </c>
      <c r="M11" s="10">
        <v>91</v>
      </c>
      <c r="N11" s="10">
        <v>123</v>
      </c>
    </row>
    <row r="12" ht="14.25" customHeight="1">
      <c r="A12" t="s">
        <v>81</v>
      </c>
    </row>
    <row r="13" spans="1:14" ht="14.25" customHeight="1">
      <c r="A13" t="s">
        <v>62</v>
      </c>
      <c r="B13" s="15">
        <f>(B5/$B$5)*100</f>
        <v>100</v>
      </c>
      <c r="C13" s="15">
        <f aca="true" t="shared" si="1" ref="C13:N13">(C5/$B$5)*100</f>
        <v>91.53215235384442</v>
      </c>
      <c r="D13" s="15">
        <f t="shared" si="1"/>
        <v>87.22894273622711</v>
      </c>
      <c r="E13" s="15">
        <f t="shared" si="1"/>
        <v>150.169157210092</v>
      </c>
      <c r="F13" s="15">
        <f t="shared" si="1"/>
        <v>148.35773941050897</v>
      </c>
      <c r="G13" s="15">
        <f t="shared" si="1"/>
        <v>111.39720110357914</v>
      </c>
      <c r="H13" s="15">
        <f t="shared" si="1"/>
        <v>68.58494688089085</v>
      </c>
      <c r="I13" s="15">
        <f t="shared" si="1"/>
        <v>63.20200242188182</v>
      </c>
      <c r="J13" s="15">
        <f t="shared" si="1"/>
        <v>85.74859867920053</v>
      </c>
      <c r="K13" s="15">
        <f t="shared" si="1"/>
        <v>85.43999600514339</v>
      </c>
      <c r="L13" s="15">
        <f t="shared" si="1"/>
        <v>155.42489045354105</v>
      </c>
      <c r="M13" s="15">
        <f t="shared" si="1"/>
        <v>150.93567032445728</v>
      </c>
      <c r="N13" s="15">
        <f t="shared" si="1"/>
        <v>164.50445051995555</v>
      </c>
    </row>
    <row r="14" spans="1:14" ht="14.25" customHeight="1">
      <c r="A14" t="s">
        <v>84</v>
      </c>
      <c r="B14" s="15">
        <f>(B6/$B$6)*100</f>
        <v>100</v>
      </c>
      <c r="C14" s="15">
        <f aca="true" t="shared" si="2" ref="C14:N14">(C6/$B$6)*100</f>
        <v>135.81064508216826</v>
      </c>
      <c r="D14" s="15">
        <f t="shared" si="2"/>
        <v>98.35663478047584</v>
      </c>
      <c r="E14" s="15">
        <f t="shared" si="2"/>
        <v>148.81039980377727</v>
      </c>
      <c r="F14" s="15">
        <f t="shared" si="2"/>
        <v>149.81604120676968</v>
      </c>
      <c r="G14" s="15">
        <f t="shared" si="2"/>
        <v>229.93132205052734</v>
      </c>
      <c r="H14" s="15">
        <f t="shared" si="2"/>
        <v>216.81628648516065</v>
      </c>
      <c r="I14" s="15">
        <f t="shared" si="2"/>
        <v>169.41623742948244</v>
      </c>
      <c r="J14" s="15">
        <f t="shared" si="2"/>
        <v>121.54034829531517</v>
      </c>
      <c r="K14" s="15">
        <f t="shared" si="2"/>
        <v>119.91660534706892</v>
      </c>
      <c r="L14" s="15">
        <f t="shared" si="2"/>
        <v>234.9766985528575</v>
      </c>
      <c r="M14" s="15">
        <f t="shared" si="2"/>
        <v>176.40421878832475</v>
      </c>
      <c r="N14" s="15">
        <f t="shared" si="2"/>
        <v>202.52636742702967</v>
      </c>
    </row>
    <row r="15" spans="1:14" ht="14.25" customHeight="1">
      <c r="A15" t="s">
        <v>63</v>
      </c>
      <c r="B15" s="15">
        <f>(B7/$B$7)*100</f>
        <v>100</v>
      </c>
      <c r="C15" s="15">
        <f aca="true" t="shared" si="3" ref="C15:N15">(C7/$B$7)*100</f>
        <v>80.51575931232091</v>
      </c>
      <c r="D15" s="15">
        <f t="shared" si="3"/>
        <v>59.980897803247366</v>
      </c>
      <c r="E15" s="15">
        <f t="shared" si="3"/>
        <v>94.36485195797518</v>
      </c>
      <c r="F15" s="15">
        <f t="shared" si="3"/>
        <v>84.5272206303725</v>
      </c>
      <c r="G15" s="15">
        <f t="shared" si="3"/>
        <v>96.19866284622732</v>
      </c>
      <c r="H15" s="15">
        <f t="shared" si="3"/>
        <v>157.32569245463228</v>
      </c>
      <c r="I15" s="15">
        <f t="shared" si="3"/>
        <v>174.75644699140403</v>
      </c>
      <c r="J15" s="15">
        <f t="shared" si="3"/>
        <v>85.94078319006685</v>
      </c>
      <c r="K15" s="15">
        <f t="shared" si="3"/>
        <v>73.1614135625597</v>
      </c>
      <c r="L15" s="15">
        <f t="shared" si="3"/>
        <v>70.8691499522445</v>
      </c>
      <c r="M15" s="15">
        <f t="shared" si="3"/>
        <v>77.07736389684814</v>
      </c>
      <c r="N15" s="15">
        <f t="shared" si="3"/>
        <v>84.04966571155683</v>
      </c>
    </row>
    <row r="16" spans="1:14" ht="14.25" customHeight="1">
      <c r="A16" t="s">
        <v>64</v>
      </c>
      <c r="B16" s="15">
        <f>(B8/$B$8)*100</f>
        <v>100</v>
      </c>
      <c r="C16" s="15">
        <f aca="true" t="shared" si="4" ref="C16:N16">(C8/$B$8)*100</f>
        <v>158.6829048263419</v>
      </c>
      <c r="D16" s="15">
        <f t="shared" si="4"/>
        <v>103.382949932341</v>
      </c>
      <c r="E16" s="15">
        <f t="shared" si="4"/>
        <v>165.4488046910239</v>
      </c>
      <c r="F16" s="15">
        <f t="shared" si="4"/>
        <v>167.83942264321155</v>
      </c>
      <c r="G16" s="15">
        <f t="shared" si="4"/>
        <v>308.62426702751463</v>
      </c>
      <c r="H16" s="15">
        <f t="shared" si="4"/>
        <v>246.72981506540367</v>
      </c>
      <c r="I16" s="15">
        <f t="shared" si="4"/>
        <v>151.75913396481732</v>
      </c>
      <c r="J16" s="15">
        <f t="shared" si="4"/>
        <v>129.93685160126296</v>
      </c>
      <c r="K16" s="15">
        <f t="shared" si="4"/>
        <v>131.8448353631033</v>
      </c>
      <c r="L16" s="15">
        <f t="shared" si="4"/>
        <v>325.39467749210644</v>
      </c>
      <c r="M16" s="15">
        <f t="shared" si="4"/>
        <v>214.25349571493007</v>
      </c>
      <c r="N16" s="15">
        <f t="shared" si="4"/>
        <v>253.0897609382048</v>
      </c>
    </row>
    <row r="17" spans="1:14" ht="14.25" customHeight="1">
      <c r="A17" t="s">
        <v>65</v>
      </c>
      <c r="B17" s="15">
        <f>(B9/$B$9)*100</f>
        <v>100</v>
      </c>
      <c r="C17" s="15">
        <f aca="true" t="shared" si="5" ref="C17:N17">(C9/$B$9)*100</f>
        <v>110.56179775280899</v>
      </c>
      <c r="D17" s="15">
        <f t="shared" si="5"/>
        <v>123.82022471910112</v>
      </c>
      <c r="E17" s="15">
        <f t="shared" si="5"/>
        <v>164.26966292134833</v>
      </c>
      <c r="F17" s="15">
        <f t="shared" si="5"/>
        <v>186.06741573033707</v>
      </c>
      <c r="G17" s="15">
        <f t="shared" si="5"/>
        <v>190.53932584269663</v>
      </c>
      <c r="H17" s="15">
        <f t="shared" si="5"/>
        <v>189.30337078651684</v>
      </c>
      <c r="I17" s="15">
        <f t="shared" si="5"/>
        <v>153.2134831460674</v>
      </c>
      <c r="J17" s="15">
        <f t="shared" si="5"/>
        <v>113.79775280898876</v>
      </c>
      <c r="K17" s="15">
        <f t="shared" si="5"/>
        <v>131.91011235955057</v>
      </c>
      <c r="L17" s="15">
        <f t="shared" si="5"/>
        <v>186.74157303370785</v>
      </c>
      <c r="M17" s="15">
        <f t="shared" si="5"/>
        <v>196.40449438202248</v>
      </c>
      <c r="N17" s="15">
        <f t="shared" si="5"/>
        <v>230.56179775280899</v>
      </c>
    </row>
    <row r="18" spans="1:14" ht="14.25" customHeight="1">
      <c r="A18" t="s">
        <v>66</v>
      </c>
      <c r="B18" s="15">
        <f>(B10/$B$10)*100</f>
        <v>100</v>
      </c>
      <c r="C18" s="15">
        <f aca="true" t="shared" si="6" ref="C18:N18">(C10/$B$10)*100</f>
        <v>213.10679611650488</v>
      </c>
      <c r="D18" s="15">
        <f t="shared" si="6"/>
        <v>185.92233009708738</v>
      </c>
      <c r="E18" s="15">
        <f t="shared" si="6"/>
        <v>236.89320388349512</v>
      </c>
      <c r="F18" s="15">
        <f t="shared" si="6"/>
        <v>245.63106796116503</v>
      </c>
      <c r="G18" s="15">
        <f t="shared" si="6"/>
        <v>237.28155339805826</v>
      </c>
      <c r="H18" s="15">
        <f t="shared" si="6"/>
        <v>308.6893203883495</v>
      </c>
      <c r="I18" s="15">
        <f t="shared" si="6"/>
        <v>344.126213592233</v>
      </c>
      <c r="J18" s="15">
        <f t="shared" si="6"/>
        <v>263.252427184466</v>
      </c>
      <c r="K18" s="15">
        <f t="shared" si="6"/>
        <v>233.00970873786406</v>
      </c>
      <c r="L18" s="15">
        <f t="shared" si="6"/>
        <v>330.09708737864077</v>
      </c>
      <c r="M18" s="15">
        <f t="shared" si="6"/>
        <v>325.24271844660194</v>
      </c>
      <c r="N18" s="15">
        <f t="shared" si="6"/>
        <v>299.5145631067961</v>
      </c>
    </row>
    <row r="19" spans="1:14" ht="14.25" customHeight="1">
      <c r="A19" s="10" t="s">
        <v>67</v>
      </c>
      <c r="B19" s="16">
        <f>(B11/$B$11)*100</f>
        <v>100</v>
      </c>
      <c r="C19" s="16">
        <f aca="true" t="shared" si="7" ref="C19:N19">(C11/$B$11)*100</f>
        <v>151.23456790123458</v>
      </c>
      <c r="D19" s="16">
        <f t="shared" si="7"/>
        <v>96.29629629629629</v>
      </c>
      <c r="E19" s="16">
        <f t="shared" si="7"/>
        <v>118.5185185185185</v>
      </c>
      <c r="F19" s="16">
        <f t="shared" si="7"/>
        <v>103.7037037037037</v>
      </c>
      <c r="G19" s="16">
        <f t="shared" si="7"/>
        <v>116.17283950617283</v>
      </c>
      <c r="H19" s="16">
        <f t="shared" si="7"/>
        <v>150.679012345679</v>
      </c>
      <c r="I19" s="16">
        <f t="shared" si="7"/>
        <v>198.88888888888889</v>
      </c>
      <c r="J19" s="16">
        <f t="shared" si="7"/>
        <v>77.77777777777779</v>
      </c>
      <c r="K19" s="16">
        <f t="shared" si="7"/>
        <v>82.09876543209876</v>
      </c>
      <c r="L19" s="16">
        <f t="shared" si="7"/>
        <v>69.75308641975309</v>
      </c>
      <c r="M19" s="16">
        <f t="shared" si="7"/>
        <v>56.17283950617284</v>
      </c>
      <c r="N19" s="16">
        <f t="shared" si="7"/>
        <v>75.92592592592592</v>
      </c>
    </row>
    <row r="20" ht="14.25" customHeight="1">
      <c r="A20" t="s">
        <v>82</v>
      </c>
    </row>
    <row r="21" spans="1:14" ht="14.25" customHeight="1">
      <c r="A21" t="s">
        <v>62</v>
      </c>
      <c r="B21" s="15">
        <f>(B5/B$5)*100</f>
        <v>100</v>
      </c>
      <c r="C21" s="15">
        <f aca="true" t="shared" si="8" ref="C21:N21">(C5/C$5)*100</f>
        <v>100</v>
      </c>
      <c r="D21" s="15">
        <f t="shared" si="8"/>
        <v>100</v>
      </c>
      <c r="E21" s="15">
        <f t="shared" si="8"/>
        <v>100</v>
      </c>
      <c r="F21" s="15">
        <f t="shared" si="8"/>
        <v>100</v>
      </c>
      <c r="G21" s="15">
        <f t="shared" si="8"/>
        <v>100</v>
      </c>
      <c r="H21" s="15">
        <f t="shared" si="8"/>
        <v>100</v>
      </c>
      <c r="I21" s="15">
        <f t="shared" si="8"/>
        <v>100</v>
      </c>
      <c r="J21" s="15">
        <f t="shared" si="8"/>
        <v>100</v>
      </c>
      <c r="K21" s="15">
        <f t="shared" si="8"/>
        <v>100</v>
      </c>
      <c r="L21" s="15">
        <f t="shared" si="8"/>
        <v>100</v>
      </c>
      <c r="M21" s="15">
        <f t="shared" si="8"/>
        <v>100</v>
      </c>
      <c r="N21" s="15">
        <f t="shared" si="8"/>
        <v>100</v>
      </c>
    </row>
    <row r="22" spans="1:14" ht="14.25" customHeight="1">
      <c r="A22" t="s">
        <v>84</v>
      </c>
      <c r="B22" s="15">
        <f>(B6/B$5)*100</f>
        <v>5.089697015093067</v>
      </c>
      <c r="C22" s="15">
        <f>(C6/C$5)*100</f>
        <v>7.551827605019095</v>
      </c>
      <c r="D22" s="15">
        <f aca="true" t="shared" si="9" ref="D22:N22">(D6/D$5)*100</f>
        <v>5.7389835845033135</v>
      </c>
      <c r="E22" s="15">
        <f t="shared" si="9"/>
        <v>5.043644525729487</v>
      </c>
      <c r="F22" s="15">
        <f t="shared" si="9"/>
        <v>5.139726857344811</v>
      </c>
      <c r="G22" s="15">
        <f t="shared" si="9"/>
        <v>10.505477264449611</v>
      </c>
      <c r="H22" s="15">
        <f t="shared" si="9"/>
        <v>16.089962248764987</v>
      </c>
      <c r="I22" s="15">
        <f t="shared" si="9"/>
        <v>13.64319617909127</v>
      </c>
      <c r="J22" s="15">
        <f t="shared" si="9"/>
        <v>7.21415343761283</v>
      </c>
      <c r="K22" s="15">
        <f t="shared" si="9"/>
        <v>7.143483343074225</v>
      </c>
      <c r="L22" s="15">
        <f t="shared" si="9"/>
        <v>7.694779116465863</v>
      </c>
      <c r="M22" s="15">
        <f t="shared" si="9"/>
        <v>5.948521140739761</v>
      </c>
      <c r="N22" s="15">
        <f t="shared" si="9"/>
        <v>6.2660787870049255</v>
      </c>
    </row>
    <row r="23" spans="1:14" ht="14.25" customHeight="1">
      <c r="A23" t="s">
        <v>63</v>
      </c>
      <c r="B23" s="15">
        <f>(B7/B$5)*100</f>
        <v>1.307067151043032</v>
      </c>
      <c r="C23" s="15">
        <f aca="true" t="shared" si="10" ref="C23:N23">(C7/C$5)*100</f>
        <v>1.1497545008183305</v>
      </c>
      <c r="D23" s="15">
        <f t="shared" si="10"/>
        <v>0.898773489044409</v>
      </c>
      <c r="E23" s="15">
        <f t="shared" si="10"/>
        <v>0.8213484080139662</v>
      </c>
      <c r="F23" s="15">
        <f t="shared" si="10"/>
        <v>0.7447050210789387</v>
      </c>
      <c r="G23" s="15">
        <f t="shared" si="10"/>
        <v>1.1287367270893454</v>
      </c>
      <c r="H23" s="15">
        <f t="shared" si="10"/>
        <v>2.9982562351425046</v>
      </c>
      <c r="I23" s="15">
        <f t="shared" si="10"/>
        <v>3.6141008598229787</v>
      </c>
      <c r="J23" s="15">
        <f t="shared" si="10"/>
        <v>1.3099966223692334</v>
      </c>
      <c r="K23" s="15">
        <f t="shared" si="10"/>
        <v>1.1192285213325541</v>
      </c>
      <c r="L23" s="15">
        <f t="shared" si="10"/>
        <v>0.5959839357429719</v>
      </c>
      <c r="M23" s="15">
        <f t="shared" si="10"/>
        <v>0.6674717130946867</v>
      </c>
      <c r="N23" s="15">
        <f t="shared" si="10"/>
        <v>0.6678151062812564</v>
      </c>
    </row>
    <row r="24" spans="1:14" ht="14.25" customHeight="1">
      <c r="A24" t="s">
        <v>64</v>
      </c>
      <c r="B24" s="15">
        <f aca="true" t="shared" si="11" ref="B24:N27">(B8/B$5)*100</f>
        <v>2.7676866034979963</v>
      </c>
      <c r="C24" s="15">
        <f t="shared" si="11"/>
        <v>4.7981451172940535</v>
      </c>
      <c r="D24" s="15">
        <f t="shared" si="11"/>
        <v>3.280237001416856</v>
      </c>
      <c r="E24" s="15">
        <f t="shared" si="11"/>
        <v>3.04929753096683</v>
      </c>
      <c r="F24" s="15">
        <f t="shared" si="11"/>
        <v>3.1311269869318994</v>
      </c>
      <c r="G24" s="15">
        <f t="shared" si="11"/>
        <v>7.667834029081333</v>
      </c>
      <c r="H24" s="15">
        <f t="shared" si="11"/>
        <v>9.9565696978081</v>
      </c>
      <c r="I24" s="15">
        <f t="shared" si="11"/>
        <v>6.645702761586278</v>
      </c>
      <c r="J24" s="15">
        <f t="shared" si="11"/>
        <v>4.193940064524394</v>
      </c>
      <c r="K24" s="15">
        <f t="shared" si="11"/>
        <v>4.270894213909994</v>
      </c>
      <c r="L24" s="15">
        <f t="shared" si="11"/>
        <v>5.79437751004016</v>
      </c>
      <c r="M24" s="15">
        <f t="shared" si="11"/>
        <v>3.928736849070337</v>
      </c>
      <c r="N24" s="15">
        <f t="shared" si="11"/>
        <v>4.258080183345602</v>
      </c>
    </row>
    <row r="25" spans="1:14" ht="14.25" customHeight="1">
      <c r="A25" t="s">
        <v>65</v>
      </c>
      <c r="B25" s="15">
        <f t="shared" si="11"/>
        <v>0.5555347490106488</v>
      </c>
      <c r="C25" s="15">
        <f t="shared" si="11"/>
        <v>0.6710310965630115</v>
      </c>
      <c r="D25" s="15">
        <f t="shared" si="11"/>
        <v>0.7885735548781361</v>
      </c>
      <c r="E25" s="15">
        <f t="shared" si="11"/>
        <v>0.6076980630143819</v>
      </c>
      <c r="F25" s="15">
        <f t="shared" si="11"/>
        <v>0.6967409688738545</v>
      </c>
      <c r="G25" s="15">
        <f t="shared" si="11"/>
        <v>0.9502143277393327</v>
      </c>
      <c r="H25" s="15">
        <f t="shared" si="11"/>
        <v>1.5333481377392215</v>
      </c>
      <c r="I25" s="15">
        <f t="shared" si="11"/>
        <v>1.346720208901627</v>
      </c>
      <c r="J25" s="15">
        <f t="shared" si="11"/>
        <v>0.7372552673569457</v>
      </c>
      <c r="K25" s="15">
        <f t="shared" si="11"/>
        <v>0.8576855639976622</v>
      </c>
      <c r="L25" s="15">
        <f t="shared" si="11"/>
        <v>0.6674698795180724</v>
      </c>
      <c r="M25" s="15">
        <f t="shared" si="11"/>
        <v>0.722887580228942</v>
      </c>
      <c r="N25" s="15">
        <f t="shared" si="11"/>
        <v>0.7786117034597375</v>
      </c>
    </row>
    <row r="26" spans="1:14" ht="14.25" customHeight="1">
      <c r="A26" t="s">
        <v>66</v>
      </c>
      <c r="B26" s="15">
        <f t="shared" si="11"/>
        <v>0.2571688950476262</v>
      </c>
      <c r="C26" s="15">
        <f t="shared" si="11"/>
        <v>0.5987452264048009</v>
      </c>
      <c r="D26" s="15">
        <f t="shared" si="11"/>
        <v>0.5481373348789947</v>
      </c>
      <c r="E26" s="15">
        <f t="shared" si="11"/>
        <v>0.4056862582093274</v>
      </c>
      <c r="F26" s="15">
        <f t="shared" si="11"/>
        <v>0.42578614764513334</v>
      </c>
      <c r="G26" s="15">
        <f t="shared" si="11"/>
        <v>0.5477824783571008</v>
      </c>
      <c r="H26" s="15">
        <f t="shared" si="11"/>
        <v>1.1574739800431755</v>
      </c>
      <c r="I26" s="15">
        <f t="shared" si="11"/>
        <v>1.4002492755798817</v>
      </c>
      <c r="J26" s="15">
        <f t="shared" si="11"/>
        <v>0.7895211917213105</v>
      </c>
      <c r="K26" s="15">
        <f t="shared" si="11"/>
        <v>0.701344243132671</v>
      </c>
      <c r="L26" s="15">
        <f t="shared" si="11"/>
        <v>0.5461847389558233</v>
      </c>
      <c r="M26" s="15">
        <f t="shared" si="11"/>
        <v>0.5541586713425528</v>
      </c>
      <c r="N26" s="15">
        <f t="shared" si="11"/>
        <v>0.46822945519947184</v>
      </c>
    </row>
    <row r="27" spans="1:14" ht="14.25" customHeight="1">
      <c r="A27" s="10" t="s">
        <v>67</v>
      </c>
      <c r="B27" s="16">
        <f t="shared" si="11"/>
        <v>0.20223961649376426</v>
      </c>
      <c r="C27" s="16">
        <f t="shared" si="11"/>
        <v>0.334151663938898</v>
      </c>
      <c r="D27" s="16">
        <f t="shared" si="11"/>
        <v>0.22326220428491692</v>
      </c>
      <c r="E27" s="16">
        <f t="shared" si="11"/>
        <v>0.1596142655249813</v>
      </c>
      <c r="F27" s="16">
        <f t="shared" si="11"/>
        <v>0.141367732814985</v>
      </c>
      <c r="G27" s="16">
        <f t="shared" si="11"/>
        <v>0.21090970218250074</v>
      </c>
      <c r="H27" s="16">
        <f t="shared" si="11"/>
        <v>0.4443141980319848</v>
      </c>
      <c r="I27" s="16">
        <f t="shared" si="11"/>
        <v>0.6364230732005048</v>
      </c>
      <c r="J27" s="16">
        <f t="shared" si="11"/>
        <v>0.18344029164094622</v>
      </c>
      <c r="K27" s="16">
        <f t="shared" si="11"/>
        <v>0.19433080070134426</v>
      </c>
      <c r="L27" s="16">
        <f t="shared" si="11"/>
        <v>0.09076305220883535</v>
      </c>
      <c r="M27" s="16">
        <f t="shared" si="11"/>
        <v>0.07526632700324223</v>
      </c>
      <c r="N27" s="16">
        <f t="shared" si="11"/>
        <v>0.09334233871885743</v>
      </c>
    </row>
    <row r="28" ht="14.25" customHeight="1">
      <c r="A28" t="s">
        <v>83</v>
      </c>
    </row>
    <row r="29" spans="1:14" ht="14.25" customHeight="1">
      <c r="A29" t="s">
        <v>85</v>
      </c>
      <c r="B29" s="15">
        <f>(B6/B$6)*100</f>
        <v>100</v>
      </c>
      <c r="C29" s="15">
        <f aca="true" t="shared" si="12" ref="C29:N29">(C6/C$6)*100</f>
        <v>100</v>
      </c>
      <c r="D29" s="15">
        <f t="shared" si="12"/>
        <v>100</v>
      </c>
      <c r="E29" s="15">
        <f t="shared" si="12"/>
        <v>100</v>
      </c>
      <c r="F29" s="15">
        <f t="shared" si="12"/>
        <v>100</v>
      </c>
      <c r="G29" s="15">
        <f t="shared" si="12"/>
        <v>100</v>
      </c>
      <c r="H29" s="15">
        <f t="shared" si="12"/>
        <v>100</v>
      </c>
      <c r="I29" s="15">
        <f t="shared" si="12"/>
        <v>100</v>
      </c>
      <c r="J29" s="15">
        <f t="shared" si="12"/>
        <v>100</v>
      </c>
      <c r="K29" s="15">
        <f t="shared" si="12"/>
        <v>100</v>
      </c>
      <c r="L29" s="15">
        <f t="shared" si="12"/>
        <v>100</v>
      </c>
      <c r="M29" s="15">
        <f t="shared" si="12"/>
        <v>100</v>
      </c>
      <c r="N29" s="15">
        <f t="shared" si="12"/>
        <v>100</v>
      </c>
    </row>
    <row r="30" spans="1:14" ht="14.25" customHeight="1">
      <c r="A30" t="s">
        <v>86</v>
      </c>
      <c r="B30" s="15">
        <f aca="true" t="shared" si="13" ref="B30:N34">(B7/B$6)*100</f>
        <v>25.680647534952172</v>
      </c>
      <c r="C30" s="15">
        <f t="shared" si="13"/>
        <v>15.224851002347842</v>
      </c>
      <c r="D30" s="15">
        <f t="shared" si="13"/>
        <v>15.660847880299253</v>
      </c>
      <c r="E30" s="15">
        <f t="shared" si="13"/>
        <v>16.284819515411243</v>
      </c>
      <c r="F30" s="15">
        <f t="shared" si="13"/>
        <v>14.489194499017682</v>
      </c>
      <c r="G30" s="15">
        <f t="shared" si="13"/>
        <v>10.744268905411605</v>
      </c>
      <c r="H30" s="15">
        <f t="shared" si="13"/>
        <v>18.63432734512874</v>
      </c>
      <c r="I30" s="15">
        <f t="shared" si="13"/>
        <v>26.49013334105486</v>
      </c>
      <c r="J30" s="15">
        <f t="shared" si="13"/>
        <v>18.158701969648046</v>
      </c>
      <c r="K30" s="15">
        <f t="shared" si="13"/>
        <v>15.667825731233382</v>
      </c>
      <c r="L30" s="15">
        <f t="shared" si="13"/>
        <v>7.745302713987474</v>
      </c>
      <c r="M30" s="15">
        <f t="shared" si="13"/>
        <v>11.22080088987764</v>
      </c>
      <c r="N30" s="15">
        <f t="shared" si="13"/>
        <v>10.657623834322392</v>
      </c>
    </row>
    <row r="31" spans="1:14" ht="14.25" customHeight="1">
      <c r="A31" t="s">
        <v>87</v>
      </c>
      <c r="B31" s="15">
        <f>(B8/B$6)*100</f>
        <v>54.37821927888153</v>
      </c>
      <c r="C31" s="15">
        <f t="shared" si="13"/>
        <v>63.53621094455482</v>
      </c>
      <c r="D31" s="15">
        <f t="shared" si="13"/>
        <v>57.1571072319202</v>
      </c>
      <c r="E31" s="15">
        <f t="shared" si="13"/>
        <v>60.458216581506505</v>
      </c>
      <c r="F31" s="15">
        <f t="shared" si="13"/>
        <v>60.92010478061559</v>
      </c>
      <c r="G31" s="15">
        <f t="shared" si="13"/>
        <v>72.98891650576577</v>
      </c>
      <c r="H31" s="15">
        <f t="shared" si="13"/>
        <v>61.88062808271867</v>
      </c>
      <c r="I31" s="15">
        <f t="shared" si="13"/>
        <v>48.71074691259719</v>
      </c>
      <c r="J31" s="15">
        <f t="shared" si="13"/>
        <v>58.13488860187278</v>
      </c>
      <c r="K31" s="15">
        <f t="shared" si="13"/>
        <v>59.787277561873594</v>
      </c>
      <c r="L31" s="15">
        <f t="shared" si="13"/>
        <v>75.30271398747391</v>
      </c>
      <c r="M31" s="15">
        <f t="shared" si="13"/>
        <v>66.04560622914349</v>
      </c>
      <c r="N31" s="15">
        <f t="shared" si="13"/>
        <v>67.95446287998062</v>
      </c>
    </row>
    <row r="32" spans="1:14" ht="14.25" customHeight="1">
      <c r="A32" t="s">
        <v>88</v>
      </c>
      <c r="B32" s="15">
        <f t="shared" si="13"/>
        <v>10.914888398332106</v>
      </c>
      <c r="C32" s="15">
        <f t="shared" si="13"/>
        <v>8.885678165071338</v>
      </c>
      <c r="D32" s="15">
        <f t="shared" si="13"/>
        <v>13.74064837905237</v>
      </c>
      <c r="E32" s="15">
        <f t="shared" si="13"/>
        <v>12.04878852810285</v>
      </c>
      <c r="F32" s="15">
        <f t="shared" si="13"/>
        <v>13.555992141453832</v>
      </c>
      <c r="G32" s="15">
        <f t="shared" si="13"/>
        <v>9.044942022337668</v>
      </c>
      <c r="H32" s="15">
        <f t="shared" si="13"/>
        <v>9.529842979320332</v>
      </c>
      <c r="I32" s="15">
        <f t="shared" si="13"/>
        <v>9.871002301979123</v>
      </c>
      <c r="J32" s="15">
        <f t="shared" si="13"/>
        <v>10.219567323216015</v>
      </c>
      <c r="K32" s="15">
        <f t="shared" si="13"/>
        <v>12.006545305788505</v>
      </c>
      <c r="L32" s="15">
        <f t="shared" si="13"/>
        <v>8.674321503131525</v>
      </c>
      <c r="M32" s="15">
        <f t="shared" si="13"/>
        <v>12.152391546162402</v>
      </c>
      <c r="N32" s="15">
        <f t="shared" si="13"/>
        <v>12.425820515925881</v>
      </c>
    </row>
    <row r="33" spans="1:14" ht="14.25" customHeight="1">
      <c r="A33" t="s">
        <v>89</v>
      </c>
      <c r="B33" s="15">
        <f t="shared" si="13"/>
        <v>5.0527348540593575</v>
      </c>
      <c r="C33" s="15">
        <f>(C10/C$6)*100</f>
        <v>7.92848112696406</v>
      </c>
      <c r="D33" s="15">
        <f t="shared" si="13"/>
        <v>9.551122194513715</v>
      </c>
      <c r="E33" s="15">
        <f t="shared" si="13"/>
        <v>8.043514092632273</v>
      </c>
      <c r="F33" s="15">
        <f t="shared" si="13"/>
        <v>8.284217419777342</v>
      </c>
      <c r="G33" s="15">
        <f t="shared" si="13"/>
        <v>5.214255997781168</v>
      </c>
      <c r="H33" s="15">
        <f t="shared" si="13"/>
        <v>7.19376442372958</v>
      </c>
      <c r="I33" s="15">
        <f t="shared" si="13"/>
        <v>10.263352202805809</v>
      </c>
      <c r="J33" s="15">
        <f t="shared" si="13"/>
        <v>10.944058766548272</v>
      </c>
      <c r="K33" s="15">
        <f t="shared" si="13"/>
        <v>9.817958682757212</v>
      </c>
      <c r="L33" s="15">
        <f t="shared" si="13"/>
        <v>7.09812108559499</v>
      </c>
      <c r="M33" s="15">
        <f t="shared" si="13"/>
        <v>9.315906562847609</v>
      </c>
      <c r="N33" s="15">
        <f t="shared" si="13"/>
        <v>7.472447620201042</v>
      </c>
    </row>
    <row r="34" spans="1:14" ht="14.25" customHeight="1">
      <c r="A34" s="8" t="s">
        <v>90</v>
      </c>
      <c r="B34" s="17">
        <f t="shared" si="13"/>
        <v>3.9735099337748347</v>
      </c>
      <c r="C34" s="17">
        <f t="shared" si="13"/>
        <v>4.424778761061947</v>
      </c>
      <c r="D34" s="17">
        <f t="shared" si="13"/>
        <v>3.890274314214464</v>
      </c>
      <c r="E34" s="17">
        <f t="shared" si="13"/>
        <v>3.164661282347124</v>
      </c>
      <c r="F34" s="17">
        <f t="shared" si="13"/>
        <v>2.75049115913556</v>
      </c>
      <c r="G34" s="17">
        <f t="shared" si="13"/>
        <v>2.0076165687037966</v>
      </c>
      <c r="H34" s="17">
        <f t="shared" si="13"/>
        <v>2.761437169102674</v>
      </c>
      <c r="I34" s="17">
        <f t="shared" si="13"/>
        <v>4.66476524156303</v>
      </c>
      <c r="J34" s="17">
        <f t="shared" si="13"/>
        <v>2.5427833387148855</v>
      </c>
      <c r="K34" s="17">
        <f t="shared" si="13"/>
        <v>2.7203927183473104</v>
      </c>
      <c r="L34" s="17">
        <f t="shared" si="13"/>
        <v>1.1795407098121085</v>
      </c>
      <c r="M34" s="17">
        <f t="shared" si="13"/>
        <v>1.2652947719688543</v>
      </c>
      <c r="N34" s="17">
        <f t="shared" si="13"/>
        <v>1.4896451495700618</v>
      </c>
    </row>
    <row r="35" spans="1:14" ht="25.5" customHeight="1">
      <c r="A35" s="51" t="s">
        <v>245</v>
      </c>
      <c r="B35" s="51"/>
      <c r="C35" s="51"/>
      <c r="D35" s="51"/>
      <c r="E35" s="51"/>
      <c r="F35" s="51"/>
      <c r="G35" s="51"/>
      <c r="H35" s="51"/>
      <c r="I35" s="51"/>
      <c r="J35" s="51"/>
      <c r="K35" s="51"/>
      <c r="L35" s="51"/>
      <c r="M35" s="51"/>
      <c r="N35" s="51"/>
    </row>
    <row r="36" spans="1:14" ht="12">
      <c r="A36" s="39" t="s">
        <v>246</v>
      </c>
      <c r="B36" s="39"/>
      <c r="C36" s="39"/>
      <c r="D36" s="39"/>
      <c r="E36" s="39"/>
      <c r="F36" s="39"/>
      <c r="G36" s="39"/>
      <c r="H36" s="39"/>
      <c r="I36" s="39"/>
      <c r="J36" s="39"/>
      <c r="K36" s="39"/>
      <c r="L36" s="39"/>
      <c r="M36" s="39"/>
      <c r="N36" s="39"/>
    </row>
    <row r="37" spans="1:14" ht="12">
      <c r="A37" s="39" t="s">
        <v>247</v>
      </c>
      <c r="B37" s="39"/>
      <c r="C37" s="39"/>
      <c r="D37" s="39"/>
      <c r="E37" s="39"/>
      <c r="F37" s="39"/>
      <c r="G37" s="39"/>
      <c r="H37" s="39"/>
      <c r="I37" s="39"/>
      <c r="J37" s="39"/>
      <c r="K37" s="39"/>
      <c r="L37" s="39"/>
      <c r="M37" s="39"/>
      <c r="N37" s="39"/>
    </row>
    <row r="38" spans="1:14" ht="12">
      <c r="A38" s="39" t="s">
        <v>258</v>
      </c>
      <c r="B38" s="39"/>
      <c r="C38" s="39"/>
      <c r="D38" s="39"/>
      <c r="E38" s="39"/>
      <c r="F38" s="39"/>
      <c r="G38" s="39"/>
      <c r="H38" s="39"/>
      <c r="I38" s="39"/>
      <c r="J38" s="39"/>
      <c r="K38" s="39"/>
      <c r="L38" s="39"/>
      <c r="M38" s="39"/>
      <c r="N38" s="39"/>
    </row>
    <row r="39" ht="11.25" customHeight="1"/>
    <row r="41" ht="15">
      <c r="A41" s="3" t="s">
        <v>160</v>
      </c>
    </row>
    <row r="43" spans="1:14" ht="18" customHeight="1">
      <c r="A43" s="25"/>
      <c r="B43" s="23" t="s">
        <v>68</v>
      </c>
      <c r="C43" s="23" t="s">
        <v>69</v>
      </c>
      <c r="D43" s="23" t="s">
        <v>70</v>
      </c>
      <c r="E43" s="23" t="s">
        <v>71</v>
      </c>
      <c r="F43" s="23" t="s">
        <v>72</v>
      </c>
      <c r="G43" s="23" t="s">
        <v>73</v>
      </c>
      <c r="H43" s="23" t="s">
        <v>74</v>
      </c>
      <c r="I43" s="23" t="s">
        <v>75</v>
      </c>
      <c r="J43" s="23" t="s">
        <v>76</v>
      </c>
      <c r="K43" s="23" t="s">
        <v>77</v>
      </c>
      <c r="L43" s="23" t="s">
        <v>78</v>
      </c>
      <c r="M43" s="23" t="s">
        <v>7</v>
      </c>
      <c r="N43" s="23" t="s">
        <v>79</v>
      </c>
    </row>
    <row r="44" ht="14.25" customHeight="1">
      <c r="A44" t="s">
        <v>80</v>
      </c>
    </row>
    <row r="45" spans="1:14" ht="14.25" customHeight="1">
      <c r="A45" t="s">
        <v>91</v>
      </c>
      <c r="B45">
        <v>744</v>
      </c>
      <c r="C45">
        <v>821</v>
      </c>
      <c r="D45">
        <v>1271</v>
      </c>
      <c r="E45">
        <v>2582</v>
      </c>
      <c r="F45">
        <v>2495.41</v>
      </c>
      <c r="G45">
        <v>2669.61</v>
      </c>
      <c r="H45">
        <v>1564.02</v>
      </c>
      <c r="I45">
        <v>900.65</v>
      </c>
      <c r="J45">
        <v>1226.38</v>
      </c>
      <c r="K45">
        <v>1272</v>
      </c>
      <c r="L45">
        <v>3754</v>
      </c>
      <c r="M45">
        <v>3955</v>
      </c>
      <c r="N45">
        <v>4059</v>
      </c>
    </row>
    <row r="46" spans="1:14" ht="14.25" customHeight="1">
      <c r="A46" t="s">
        <v>84</v>
      </c>
      <c r="B46">
        <f aca="true" t="shared" si="14" ref="B46:N46">SUM(B47:B51)</f>
        <v>661</v>
      </c>
      <c r="C46">
        <f t="shared" si="14"/>
        <v>749</v>
      </c>
      <c r="D46">
        <f t="shared" si="14"/>
        <v>1074</v>
      </c>
      <c r="E46">
        <f t="shared" si="14"/>
        <v>2110</v>
      </c>
      <c r="F46" s="12">
        <f t="shared" si="14"/>
        <v>2131.23</v>
      </c>
      <c r="G46" s="12">
        <f t="shared" si="14"/>
        <v>2420.76</v>
      </c>
      <c r="H46" s="12">
        <f t="shared" si="14"/>
        <v>1442.61</v>
      </c>
      <c r="I46" s="12">
        <f t="shared" si="14"/>
        <v>808.0399999999998</v>
      </c>
      <c r="J46" s="12">
        <f t="shared" si="14"/>
        <v>1126</v>
      </c>
      <c r="K46">
        <f t="shared" si="14"/>
        <v>1184</v>
      </c>
      <c r="L46">
        <f t="shared" si="14"/>
        <v>3192</v>
      </c>
      <c r="M46">
        <f t="shared" si="14"/>
        <v>3341</v>
      </c>
      <c r="N46">
        <f t="shared" si="14"/>
        <v>3532</v>
      </c>
    </row>
    <row r="47" spans="1:14" ht="14.25" customHeight="1">
      <c r="A47" t="s">
        <v>63</v>
      </c>
      <c r="B47">
        <v>517</v>
      </c>
      <c r="C47">
        <v>555</v>
      </c>
      <c r="D47">
        <v>814</v>
      </c>
      <c r="E47">
        <v>1528</v>
      </c>
      <c r="F47" s="12">
        <v>1505.79</v>
      </c>
      <c r="G47" s="12">
        <v>1712.45</v>
      </c>
      <c r="H47" s="12">
        <v>988.09</v>
      </c>
      <c r="I47" s="12">
        <v>594.53</v>
      </c>
      <c r="J47" s="12">
        <v>867.18</v>
      </c>
      <c r="K47">
        <v>892</v>
      </c>
      <c r="L47">
        <v>2345</v>
      </c>
      <c r="M47">
        <v>2393</v>
      </c>
      <c r="N47">
        <v>2509</v>
      </c>
    </row>
    <row r="48" spans="1:14" ht="14.25" customHeight="1">
      <c r="A48" t="s">
        <v>64</v>
      </c>
      <c r="B48">
        <v>15</v>
      </c>
      <c r="C48">
        <v>37</v>
      </c>
      <c r="D48">
        <v>53</v>
      </c>
      <c r="E48">
        <v>124</v>
      </c>
      <c r="F48">
        <v>119.92</v>
      </c>
      <c r="G48">
        <v>155.67</v>
      </c>
      <c r="H48" s="12">
        <v>85.57</v>
      </c>
      <c r="I48">
        <v>51.36</v>
      </c>
      <c r="J48">
        <v>55.02</v>
      </c>
      <c r="K48">
        <v>67</v>
      </c>
      <c r="L48">
        <v>133</v>
      </c>
      <c r="M48">
        <v>145</v>
      </c>
      <c r="N48">
        <v>152</v>
      </c>
    </row>
    <row r="49" spans="1:14" ht="14.25" customHeight="1">
      <c r="A49" t="s">
        <v>65</v>
      </c>
      <c r="B49">
        <v>28</v>
      </c>
      <c r="C49">
        <v>32</v>
      </c>
      <c r="D49">
        <v>47</v>
      </c>
      <c r="E49">
        <v>95</v>
      </c>
      <c r="F49">
        <v>106.36</v>
      </c>
      <c r="G49">
        <v>124.36</v>
      </c>
      <c r="H49">
        <v>79.88</v>
      </c>
      <c r="I49">
        <v>28.56</v>
      </c>
      <c r="J49" s="12">
        <v>33.6</v>
      </c>
      <c r="K49">
        <v>28</v>
      </c>
      <c r="L49">
        <v>126</v>
      </c>
      <c r="M49">
        <v>132</v>
      </c>
      <c r="N49">
        <v>150</v>
      </c>
    </row>
    <row r="50" spans="1:14" ht="14.25" customHeight="1">
      <c r="A50" t="s">
        <v>66</v>
      </c>
      <c r="B50">
        <v>32</v>
      </c>
      <c r="C50">
        <v>39</v>
      </c>
      <c r="D50">
        <v>51</v>
      </c>
      <c r="E50">
        <v>178</v>
      </c>
      <c r="F50">
        <v>181.13</v>
      </c>
      <c r="G50">
        <v>195.09</v>
      </c>
      <c r="H50">
        <v>133.26</v>
      </c>
      <c r="I50">
        <v>74.19</v>
      </c>
      <c r="J50">
        <v>74.39</v>
      </c>
      <c r="K50">
        <v>91</v>
      </c>
      <c r="L50">
        <v>299</v>
      </c>
      <c r="M50">
        <v>339</v>
      </c>
      <c r="N50">
        <v>404</v>
      </c>
    </row>
    <row r="51" spans="1:14" ht="14.25" customHeight="1">
      <c r="A51" s="10" t="s">
        <v>67</v>
      </c>
      <c r="B51" s="10">
        <v>69</v>
      </c>
      <c r="C51" s="10">
        <v>86</v>
      </c>
      <c r="D51" s="10">
        <v>109</v>
      </c>
      <c r="E51" s="10">
        <v>185</v>
      </c>
      <c r="F51" s="10">
        <v>218.03</v>
      </c>
      <c r="G51" s="10">
        <v>233.19</v>
      </c>
      <c r="H51" s="10">
        <v>155.81</v>
      </c>
      <c r="I51" s="13">
        <v>59.4</v>
      </c>
      <c r="J51" s="16">
        <v>95.81</v>
      </c>
      <c r="K51" s="10">
        <v>106</v>
      </c>
      <c r="L51" s="10">
        <v>289</v>
      </c>
      <c r="M51" s="10">
        <v>332</v>
      </c>
      <c r="N51" s="10">
        <v>317</v>
      </c>
    </row>
    <row r="52" ht="14.25" customHeight="1">
      <c r="A52" t="s">
        <v>81</v>
      </c>
    </row>
    <row r="53" spans="1:14" ht="14.25" customHeight="1">
      <c r="A53" t="s">
        <v>62</v>
      </c>
      <c r="B53" s="15">
        <f>(B45/$B$45)*100</f>
        <v>100</v>
      </c>
      <c r="C53" s="15">
        <f aca="true" t="shared" si="15" ref="C53:N53">(C45/$B$45)*100</f>
        <v>110.34946236559139</v>
      </c>
      <c r="D53" s="15">
        <f t="shared" si="15"/>
        <v>170.83333333333331</v>
      </c>
      <c r="E53" s="15">
        <f t="shared" si="15"/>
        <v>347.04301075268813</v>
      </c>
      <c r="F53" s="15">
        <f t="shared" si="15"/>
        <v>335.4045698924731</v>
      </c>
      <c r="G53" s="15">
        <f t="shared" si="15"/>
        <v>358.81854838709677</v>
      </c>
      <c r="H53" s="15">
        <f t="shared" si="15"/>
        <v>210.21774193548387</v>
      </c>
      <c r="I53" s="15">
        <f t="shared" si="15"/>
        <v>121.05510752688171</v>
      </c>
      <c r="J53" s="15">
        <f t="shared" si="15"/>
        <v>164.83602150537635</v>
      </c>
      <c r="K53" s="15">
        <f t="shared" si="15"/>
        <v>170.96774193548387</v>
      </c>
      <c r="L53" s="15">
        <f t="shared" si="15"/>
        <v>504.5698924731183</v>
      </c>
      <c r="M53" s="15">
        <f t="shared" si="15"/>
        <v>531.5860215053763</v>
      </c>
      <c r="N53" s="15">
        <f t="shared" si="15"/>
        <v>545.5645161290323</v>
      </c>
    </row>
    <row r="54" spans="1:14" ht="14.25" customHeight="1">
      <c r="A54" t="s">
        <v>84</v>
      </c>
      <c r="B54" s="15">
        <f>(B46/$B$46)*100</f>
        <v>100</v>
      </c>
      <c r="C54" s="15">
        <f aca="true" t="shared" si="16" ref="C54:N54">(C46/$B$46)*100</f>
        <v>113.31316187594554</v>
      </c>
      <c r="D54" s="15">
        <f t="shared" si="16"/>
        <v>162.48108925869894</v>
      </c>
      <c r="E54" s="15">
        <f t="shared" si="16"/>
        <v>319.21331316187593</v>
      </c>
      <c r="F54" s="15">
        <f t="shared" si="16"/>
        <v>322.4251134644478</v>
      </c>
      <c r="G54" s="15">
        <f t="shared" si="16"/>
        <v>366.22692889561273</v>
      </c>
      <c r="H54" s="15">
        <f t="shared" si="16"/>
        <v>218.2465960665658</v>
      </c>
      <c r="I54" s="15">
        <f t="shared" si="16"/>
        <v>122.2450832072617</v>
      </c>
      <c r="J54" s="15">
        <f t="shared" si="16"/>
        <v>170.3479576399395</v>
      </c>
      <c r="K54" s="15">
        <f t="shared" si="16"/>
        <v>179.12254160363085</v>
      </c>
      <c r="L54" s="15">
        <f t="shared" si="16"/>
        <v>482.9046898638427</v>
      </c>
      <c r="M54" s="15">
        <f t="shared" si="16"/>
        <v>505.44629349470495</v>
      </c>
      <c r="N54" s="15">
        <f t="shared" si="16"/>
        <v>534.3419062027232</v>
      </c>
    </row>
    <row r="55" spans="1:14" ht="14.25" customHeight="1">
      <c r="A55" t="s">
        <v>63</v>
      </c>
      <c r="B55" s="15">
        <f>(B47/$B$47)*100</f>
        <v>100</v>
      </c>
      <c r="C55" s="15">
        <f aca="true" t="shared" si="17" ref="C55:N55">(C47/$B$47)*100</f>
        <v>107.35009671179884</v>
      </c>
      <c r="D55" s="15">
        <f t="shared" si="17"/>
        <v>157.4468085106383</v>
      </c>
      <c r="E55" s="15">
        <f t="shared" si="17"/>
        <v>295.5512572533849</v>
      </c>
      <c r="F55" s="15">
        <f t="shared" si="17"/>
        <v>291.25531914893617</v>
      </c>
      <c r="G55" s="15">
        <f t="shared" si="17"/>
        <v>331.22823984526116</v>
      </c>
      <c r="H55" s="15">
        <f t="shared" si="17"/>
        <v>191.11992263056095</v>
      </c>
      <c r="I55" s="15">
        <f t="shared" si="17"/>
        <v>114.99613152804642</v>
      </c>
      <c r="J55" s="15">
        <f t="shared" si="17"/>
        <v>167.7330754352031</v>
      </c>
      <c r="K55" s="15">
        <f t="shared" si="17"/>
        <v>172.53384912959382</v>
      </c>
      <c r="L55" s="15">
        <f t="shared" si="17"/>
        <v>453.57833655705997</v>
      </c>
      <c r="M55" s="15">
        <f t="shared" si="17"/>
        <v>462.86266924564796</v>
      </c>
      <c r="N55" s="15">
        <f t="shared" si="17"/>
        <v>485.2998065764023</v>
      </c>
    </row>
    <row r="56" spans="1:14" ht="14.25" customHeight="1">
      <c r="A56" t="s">
        <v>64</v>
      </c>
      <c r="B56" s="15">
        <f>(B48/$B$48)*100</f>
        <v>100</v>
      </c>
      <c r="C56" s="15">
        <f aca="true" t="shared" si="18" ref="C56:N56">(C48/$B$48)*100</f>
        <v>246.66666666666669</v>
      </c>
      <c r="D56" s="15">
        <f t="shared" si="18"/>
        <v>353.3333333333333</v>
      </c>
      <c r="E56" s="15">
        <f t="shared" si="18"/>
        <v>826.6666666666667</v>
      </c>
      <c r="F56" s="15">
        <f t="shared" si="18"/>
        <v>799.4666666666666</v>
      </c>
      <c r="G56" s="15">
        <f t="shared" si="18"/>
        <v>1037.7999999999997</v>
      </c>
      <c r="H56" s="15">
        <f t="shared" si="18"/>
        <v>570.4666666666666</v>
      </c>
      <c r="I56" s="15">
        <f t="shared" si="18"/>
        <v>342.4</v>
      </c>
      <c r="J56" s="15">
        <f t="shared" si="18"/>
        <v>366.8</v>
      </c>
      <c r="K56" s="15">
        <f t="shared" si="18"/>
        <v>446.6666666666667</v>
      </c>
      <c r="L56" s="15">
        <f t="shared" si="18"/>
        <v>886.6666666666667</v>
      </c>
      <c r="M56" s="15">
        <f t="shared" si="18"/>
        <v>966.6666666666666</v>
      </c>
      <c r="N56" s="15">
        <f t="shared" si="18"/>
        <v>1013.3333333333333</v>
      </c>
    </row>
    <row r="57" spans="1:14" ht="14.25" customHeight="1">
      <c r="A57" t="s">
        <v>65</v>
      </c>
      <c r="B57" s="15">
        <f>(B49/$B$49)*100</f>
        <v>100</v>
      </c>
      <c r="C57" s="15">
        <f aca="true" t="shared" si="19" ref="C57:N57">(C49/$B$49)*100</f>
        <v>114.28571428571428</v>
      </c>
      <c r="D57" s="15">
        <f t="shared" si="19"/>
        <v>167.85714285714286</v>
      </c>
      <c r="E57" s="15">
        <f t="shared" si="19"/>
        <v>339.2857142857143</v>
      </c>
      <c r="F57" s="15">
        <f t="shared" si="19"/>
        <v>379.85714285714283</v>
      </c>
      <c r="G57" s="15">
        <f t="shared" si="19"/>
        <v>444.1428571428571</v>
      </c>
      <c r="H57" s="15">
        <f t="shared" si="19"/>
        <v>285.2857142857143</v>
      </c>
      <c r="I57" s="15">
        <f t="shared" si="19"/>
        <v>102</v>
      </c>
      <c r="J57" s="15">
        <f t="shared" si="19"/>
        <v>120</v>
      </c>
      <c r="K57" s="15">
        <f t="shared" si="19"/>
        <v>100</v>
      </c>
      <c r="L57" s="15">
        <f t="shared" si="19"/>
        <v>450</v>
      </c>
      <c r="M57" s="15">
        <f t="shared" si="19"/>
        <v>471.42857142857144</v>
      </c>
      <c r="N57" s="15">
        <f t="shared" si="19"/>
        <v>535.7142857142857</v>
      </c>
    </row>
    <row r="58" spans="1:14" ht="14.25" customHeight="1">
      <c r="A58" t="s">
        <v>66</v>
      </c>
      <c r="B58" s="15">
        <f>(B50/$B$50)*100</f>
        <v>100</v>
      </c>
      <c r="C58" s="15">
        <f aca="true" t="shared" si="20" ref="C58:N58">(C50/$B$50)*100</f>
        <v>121.875</v>
      </c>
      <c r="D58" s="15">
        <f t="shared" si="20"/>
        <v>159.375</v>
      </c>
      <c r="E58" s="15">
        <f t="shared" si="20"/>
        <v>556.25</v>
      </c>
      <c r="F58" s="15">
        <f t="shared" si="20"/>
        <v>566.03125</v>
      </c>
      <c r="G58" s="15">
        <f t="shared" si="20"/>
        <v>609.65625</v>
      </c>
      <c r="H58" s="15">
        <f t="shared" si="20"/>
        <v>416.4375</v>
      </c>
      <c r="I58" s="15">
        <f t="shared" si="20"/>
        <v>231.84375</v>
      </c>
      <c r="J58" s="15">
        <f t="shared" si="20"/>
        <v>232.46875</v>
      </c>
      <c r="K58" s="15">
        <f t="shared" si="20"/>
        <v>284.375</v>
      </c>
      <c r="L58" s="15">
        <f t="shared" si="20"/>
        <v>934.375</v>
      </c>
      <c r="M58" s="15">
        <f t="shared" si="20"/>
        <v>1059.375</v>
      </c>
      <c r="N58" s="15">
        <f t="shared" si="20"/>
        <v>1262.5</v>
      </c>
    </row>
    <row r="59" spans="1:14" ht="14.25" customHeight="1">
      <c r="A59" s="10" t="s">
        <v>67</v>
      </c>
      <c r="B59" s="16">
        <f>(B51/$B$51)*100</f>
        <v>100</v>
      </c>
      <c r="C59" s="16">
        <f aca="true" t="shared" si="21" ref="C59:N59">(C51/$B$51)*100</f>
        <v>124.63768115942028</v>
      </c>
      <c r="D59" s="16">
        <f t="shared" si="21"/>
        <v>157.97101449275362</v>
      </c>
      <c r="E59" s="16">
        <f t="shared" si="21"/>
        <v>268.1159420289855</v>
      </c>
      <c r="F59" s="16">
        <f t="shared" si="21"/>
        <v>315.9855072463768</v>
      </c>
      <c r="G59" s="16">
        <f t="shared" si="21"/>
        <v>337.95652173913044</v>
      </c>
      <c r="H59" s="16">
        <f t="shared" si="21"/>
        <v>225.81159420289856</v>
      </c>
      <c r="I59" s="16">
        <f t="shared" si="21"/>
        <v>86.08695652173914</v>
      </c>
      <c r="J59" s="16">
        <f t="shared" si="21"/>
        <v>138.85507246376812</v>
      </c>
      <c r="K59" s="16">
        <f t="shared" si="21"/>
        <v>153.6231884057971</v>
      </c>
      <c r="L59" s="16">
        <f t="shared" si="21"/>
        <v>418.84057971014494</v>
      </c>
      <c r="M59" s="16">
        <f t="shared" si="21"/>
        <v>481.15942028985506</v>
      </c>
      <c r="N59" s="16">
        <f t="shared" si="21"/>
        <v>459.42028985507244</v>
      </c>
    </row>
    <row r="60" ht="14.25" customHeight="1">
      <c r="A60" t="s">
        <v>82</v>
      </c>
    </row>
    <row r="61" spans="1:14" ht="14.25" customHeight="1">
      <c r="A61" t="s">
        <v>62</v>
      </c>
      <c r="B61" s="15">
        <f aca="true" t="shared" si="22" ref="B61:B67">(B45/B$45)*100</f>
        <v>100</v>
      </c>
      <c r="C61" s="15">
        <f aca="true" t="shared" si="23" ref="C61:N61">(C45/C$45)*100</f>
        <v>100</v>
      </c>
      <c r="D61" s="15">
        <f t="shared" si="23"/>
        <v>100</v>
      </c>
      <c r="E61" s="15">
        <f t="shared" si="23"/>
        <v>100</v>
      </c>
      <c r="F61" s="15">
        <f t="shared" si="23"/>
        <v>100</v>
      </c>
      <c r="G61" s="15">
        <f t="shared" si="23"/>
        <v>100</v>
      </c>
      <c r="H61" s="15">
        <f t="shared" si="23"/>
        <v>100</v>
      </c>
      <c r="I61" s="15">
        <f t="shared" si="23"/>
        <v>100</v>
      </c>
      <c r="J61" s="15">
        <f t="shared" si="23"/>
        <v>100</v>
      </c>
      <c r="K61" s="15">
        <f t="shared" si="23"/>
        <v>100</v>
      </c>
      <c r="L61" s="15">
        <f t="shared" si="23"/>
        <v>100</v>
      </c>
      <c r="M61" s="15">
        <f t="shared" si="23"/>
        <v>100</v>
      </c>
      <c r="N61" s="15">
        <f t="shared" si="23"/>
        <v>100</v>
      </c>
    </row>
    <row r="62" spans="1:14" ht="14.25" customHeight="1">
      <c r="A62" t="s">
        <v>84</v>
      </c>
      <c r="B62" s="15">
        <f t="shared" si="22"/>
        <v>88.84408602150538</v>
      </c>
      <c r="C62" s="15">
        <f aca="true" t="shared" si="24" ref="C62:N62">(C46/C$45)*100</f>
        <v>91.23020706455543</v>
      </c>
      <c r="D62" s="15">
        <f t="shared" si="24"/>
        <v>84.50039339103068</v>
      </c>
      <c r="E62" s="15">
        <f t="shared" si="24"/>
        <v>81.71959721146398</v>
      </c>
      <c r="F62" s="15">
        <f t="shared" si="24"/>
        <v>85.40600542596208</v>
      </c>
      <c r="G62" s="15">
        <f t="shared" si="24"/>
        <v>90.67841370087766</v>
      </c>
      <c r="H62" s="15">
        <f t="shared" si="24"/>
        <v>92.23731154333065</v>
      </c>
      <c r="I62" s="15">
        <f t="shared" si="24"/>
        <v>89.71742630322544</v>
      </c>
      <c r="J62" s="15">
        <f t="shared" si="24"/>
        <v>91.81493501198649</v>
      </c>
      <c r="K62" s="15">
        <f t="shared" si="24"/>
        <v>93.08176100628931</v>
      </c>
      <c r="L62" s="15">
        <f t="shared" si="24"/>
        <v>85.0293020777837</v>
      </c>
      <c r="M62" s="15">
        <f t="shared" si="24"/>
        <v>84.47534766118837</v>
      </c>
      <c r="N62" s="15">
        <f t="shared" si="24"/>
        <v>87.01650652870165</v>
      </c>
    </row>
    <row r="63" spans="1:14" ht="14.25" customHeight="1">
      <c r="A63" t="s">
        <v>63</v>
      </c>
      <c r="B63" s="15">
        <f t="shared" si="22"/>
        <v>69.48924731182797</v>
      </c>
      <c r="C63" s="15">
        <f aca="true" t="shared" si="25" ref="C63:N63">(C47/C$45)*100</f>
        <v>67.60048721071864</v>
      </c>
      <c r="D63" s="15">
        <f t="shared" si="25"/>
        <v>64.04405979543665</v>
      </c>
      <c r="E63" s="15">
        <f t="shared" si="25"/>
        <v>59.17893106119288</v>
      </c>
      <c r="F63" s="15">
        <f t="shared" si="25"/>
        <v>60.34238862551645</v>
      </c>
      <c r="G63" s="15">
        <f t="shared" si="25"/>
        <v>64.14607377107518</v>
      </c>
      <c r="H63" s="15">
        <f t="shared" si="25"/>
        <v>63.17630209332362</v>
      </c>
      <c r="I63" s="15">
        <f t="shared" si="25"/>
        <v>66.01121412313329</v>
      </c>
      <c r="J63" s="15">
        <f t="shared" si="25"/>
        <v>70.71054648640714</v>
      </c>
      <c r="K63" s="15">
        <f t="shared" si="25"/>
        <v>70.12578616352201</v>
      </c>
      <c r="L63" s="15">
        <f t="shared" si="25"/>
        <v>62.46670218433671</v>
      </c>
      <c r="M63" s="15">
        <f t="shared" si="25"/>
        <v>60.505689001264216</v>
      </c>
      <c r="N63" s="15">
        <f t="shared" si="25"/>
        <v>61.81325449618132</v>
      </c>
    </row>
    <row r="64" spans="1:14" ht="14.25" customHeight="1">
      <c r="A64" t="s">
        <v>64</v>
      </c>
      <c r="B64" s="15">
        <f t="shared" si="22"/>
        <v>2.0161290322580645</v>
      </c>
      <c r="C64" s="15">
        <f aca="true" t="shared" si="26" ref="C64:N64">(C48/C$45)*100</f>
        <v>4.506699147381242</v>
      </c>
      <c r="D64" s="15">
        <f t="shared" si="26"/>
        <v>4.169944925255704</v>
      </c>
      <c r="E64" s="15">
        <f t="shared" si="26"/>
        <v>4.802478698683191</v>
      </c>
      <c r="F64" s="15">
        <f t="shared" si="26"/>
        <v>4.805623124055767</v>
      </c>
      <c r="G64" s="15">
        <f t="shared" si="26"/>
        <v>5.831188825334037</v>
      </c>
      <c r="H64" s="15">
        <f t="shared" si="26"/>
        <v>5.471157657830463</v>
      </c>
      <c r="I64" s="15">
        <f t="shared" si="26"/>
        <v>5.7025481596624665</v>
      </c>
      <c r="J64" s="15">
        <f t="shared" si="26"/>
        <v>4.4863745331789495</v>
      </c>
      <c r="K64" s="15">
        <f t="shared" si="26"/>
        <v>5.267295597484277</v>
      </c>
      <c r="L64" s="15">
        <f t="shared" si="26"/>
        <v>3.5428875865743206</v>
      </c>
      <c r="M64" s="15">
        <f t="shared" si="26"/>
        <v>3.6662452591656134</v>
      </c>
      <c r="N64" s="15">
        <f t="shared" si="26"/>
        <v>3.7447647203744765</v>
      </c>
    </row>
    <row r="65" spans="1:14" ht="14.25" customHeight="1">
      <c r="A65" t="s">
        <v>65</v>
      </c>
      <c r="B65" s="15">
        <f t="shared" si="22"/>
        <v>3.763440860215054</v>
      </c>
      <c r="C65" s="15">
        <f aca="true" t="shared" si="27" ref="C65:N65">(C49/C$45)*100</f>
        <v>3.8976857490864796</v>
      </c>
      <c r="D65" s="15">
        <f t="shared" si="27"/>
        <v>3.6978756884343036</v>
      </c>
      <c r="E65" s="15">
        <f t="shared" si="27"/>
        <v>3.679318357862122</v>
      </c>
      <c r="F65" s="15">
        <f t="shared" si="27"/>
        <v>4.262225445918707</v>
      </c>
      <c r="G65" s="15">
        <f t="shared" si="27"/>
        <v>4.658358336985552</v>
      </c>
      <c r="H65" s="15">
        <f t="shared" si="27"/>
        <v>5.107351568394266</v>
      </c>
      <c r="I65" s="15">
        <f t="shared" si="27"/>
        <v>3.1710431355132407</v>
      </c>
      <c r="J65" s="15">
        <f t="shared" si="27"/>
        <v>2.7397707072848543</v>
      </c>
      <c r="K65" s="15">
        <f t="shared" si="27"/>
        <v>2.20125786163522</v>
      </c>
      <c r="L65" s="15">
        <f t="shared" si="27"/>
        <v>3.356419818859883</v>
      </c>
      <c r="M65" s="15">
        <f t="shared" si="27"/>
        <v>3.3375474083438683</v>
      </c>
      <c r="N65" s="15">
        <f t="shared" si="27"/>
        <v>3.6954915003695494</v>
      </c>
    </row>
    <row r="66" spans="1:14" ht="14.25" customHeight="1">
      <c r="A66" t="s">
        <v>66</v>
      </c>
      <c r="B66" s="15">
        <f t="shared" si="22"/>
        <v>4.301075268817205</v>
      </c>
      <c r="C66" s="15">
        <f aca="true" t="shared" si="28" ref="C66:N66">(C50/C$45)*100</f>
        <v>4.750304506699147</v>
      </c>
      <c r="D66" s="15">
        <f t="shared" si="28"/>
        <v>4.012588512981904</v>
      </c>
      <c r="E66" s="15">
        <f t="shared" si="28"/>
        <v>6.893880712625871</v>
      </c>
      <c r="F66" s="15">
        <f t="shared" si="28"/>
        <v>7.258526654938467</v>
      </c>
      <c r="G66" s="15">
        <f t="shared" si="28"/>
        <v>7.307809005809837</v>
      </c>
      <c r="H66" s="15">
        <f t="shared" si="28"/>
        <v>8.520351402155981</v>
      </c>
      <c r="I66" s="15">
        <f t="shared" si="28"/>
        <v>8.237384111475047</v>
      </c>
      <c r="J66" s="15">
        <f t="shared" si="28"/>
        <v>6.065819729610724</v>
      </c>
      <c r="K66" s="15">
        <f t="shared" si="28"/>
        <v>7.154088050314465</v>
      </c>
      <c r="L66" s="15">
        <f t="shared" si="28"/>
        <v>7.9648375066595625</v>
      </c>
      <c r="M66" s="15">
        <f t="shared" si="28"/>
        <v>8.571428571428571</v>
      </c>
      <c r="N66" s="15">
        <f t="shared" si="28"/>
        <v>9.953190440995318</v>
      </c>
    </row>
    <row r="67" spans="1:14" ht="14.25" customHeight="1">
      <c r="A67" s="10" t="s">
        <v>67</v>
      </c>
      <c r="B67" s="16">
        <f t="shared" si="22"/>
        <v>9.274193548387096</v>
      </c>
      <c r="C67" s="16">
        <f aca="true" t="shared" si="29" ref="C67:N67">(C51/C$45)*100</f>
        <v>10.475030450669914</v>
      </c>
      <c r="D67" s="16">
        <f t="shared" si="29"/>
        <v>8.575924468922109</v>
      </c>
      <c r="E67" s="16">
        <f t="shared" si="29"/>
        <v>7.164988381099922</v>
      </c>
      <c r="F67" s="16">
        <f t="shared" si="29"/>
        <v>8.737241575532678</v>
      </c>
      <c r="G67" s="16">
        <f t="shared" si="29"/>
        <v>8.734983761673053</v>
      </c>
      <c r="H67" s="16">
        <f t="shared" si="29"/>
        <v>9.962148821626322</v>
      </c>
      <c r="I67" s="16">
        <f t="shared" si="29"/>
        <v>6.595236773441404</v>
      </c>
      <c r="J67" s="16">
        <f t="shared" si="29"/>
        <v>7.812423555504819</v>
      </c>
      <c r="K67" s="16">
        <f t="shared" si="29"/>
        <v>8.333333333333332</v>
      </c>
      <c r="L67" s="16">
        <f t="shared" si="29"/>
        <v>7.698454981353223</v>
      </c>
      <c r="M67" s="16">
        <f t="shared" si="29"/>
        <v>8.394437420986094</v>
      </c>
      <c r="N67" s="16">
        <f t="shared" si="29"/>
        <v>7.809805370780981</v>
      </c>
    </row>
    <row r="68" ht="14.25" customHeight="1">
      <c r="A68" t="s">
        <v>83</v>
      </c>
    </row>
    <row r="69" spans="1:14" ht="14.25" customHeight="1">
      <c r="A69" t="s">
        <v>85</v>
      </c>
      <c r="B69" s="15">
        <f aca="true" t="shared" si="30" ref="B69:B74">(B46/B$46)*100</f>
        <v>100</v>
      </c>
      <c r="C69" s="15">
        <f aca="true" t="shared" si="31" ref="C69:N69">(C46/C$46)*100</f>
        <v>100</v>
      </c>
      <c r="D69" s="15">
        <f t="shared" si="31"/>
        <v>100</v>
      </c>
      <c r="E69" s="15">
        <f t="shared" si="31"/>
        <v>100</v>
      </c>
      <c r="F69" s="15">
        <f t="shared" si="31"/>
        <v>100</v>
      </c>
      <c r="G69" s="15">
        <f t="shared" si="31"/>
        <v>100</v>
      </c>
      <c r="H69" s="15">
        <f t="shared" si="31"/>
        <v>100</v>
      </c>
      <c r="I69" s="15">
        <f t="shared" si="31"/>
        <v>100</v>
      </c>
      <c r="J69" s="15">
        <f t="shared" si="31"/>
        <v>100</v>
      </c>
      <c r="K69" s="15">
        <f t="shared" si="31"/>
        <v>100</v>
      </c>
      <c r="L69" s="15">
        <f t="shared" si="31"/>
        <v>100</v>
      </c>
      <c r="M69" s="15">
        <f t="shared" si="31"/>
        <v>100</v>
      </c>
      <c r="N69" s="15">
        <f t="shared" si="31"/>
        <v>100</v>
      </c>
    </row>
    <row r="70" spans="1:14" ht="14.25" customHeight="1">
      <c r="A70" t="s">
        <v>86</v>
      </c>
      <c r="B70" s="15">
        <f t="shared" si="30"/>
        <v>78.21482602118003</v>
      </c>
      <c r="C70" s="15">
        <f aca="true" t="shared" si="32" ref="C70:N70">(C47/C$46)*100</f>
        <v>74.09879839786382</v>
      </c>
      <c r="D70" s="15">
        <f t="shared" si="32"/>
        <v>75.79143389199255</v>
      </c>
      <c r="E70" s="15">
        <f t="shared" si="32"/>
        <v>72.41706161137441</v>
      </c>
      <c r="F70" s="15">
        <f t="shared" si="32"/>
        <v>70.65356625047508</v>
      </c>
      <c r="G70" s="15">
        <f t="shared" si="32"/>
        <v>70.74018076967563</v>
      </c>
      <c r="H70" s="15">
        <f t="shared" si="32"/>
        <v>68.49321715501765</v>
      </c>
      <c r="I70" s="15">
        <f t="shared" si="32"/>
        <v>73.576803128558</v>
      </c>
      <c r="J70" s="15">
        <f t="shared" si="32"/>
        <v>77.01420959147424</v>
      </c>
      <c r="K70" s="15">
        <f t="shared" si="32"/>
        <v>75.33783783783784</v>
      </c>
      <c r="L70" s="15">
        <f t="shared" si="32"/>
        <v>73.46491228070175</v>
      </c>
      <c r="M70" s="15">
        <f t="shared" si="32"/>
        <v>71.62526189763544</v>
      </c>
      <c r="N70" s="15">
        <f t="shared" si="32"/>
        <v>71.03624009060022</v>
      </c>
    </row>
    <row r="71" spans="1:14" ht="14.25" customHeight="1">
      <c r="A71" t="s">
        <v>87</v>
      </c>
      <c r="B71" s="15">
        <f t="shared" si="30"/>
        <v>2.26928895612708</v>
      </c>
      <c r="C71" s="15">
        <f aca="true" t="shared" si="33" ref="C71:N71">(C48/C$46)*100</f>
        <v>4.939919893190922</v>
      </c>
      <c r="D71" s="15">
        <f t="shared" si="33"/>
        <v>4.934823091247672</v>
      </c>
      <c r="E71" s="15">
        <f t="shared" si="33"/>
        <v>5.876777251184834</v>
      </c>
      <c r="F71" s="15">
        <f t="shared" si="33"/>
        <v>5.626797670828583</v>
      </c>
      <c r="G71" s="15">
        <f t="shared" si="33"/>
        <v>6.430625092946015</v>
      </c>
      <c r="H71" s="15">
        <f t="shared" si="33"/>
        <v>5.931610067863109</v>
      </c>
      <c r="I71" s="15">
        <f t="shared" si="33"/>
        <v>6.356120984109699</v>
      </c>
      <c r="J71" s="15">
        <f t="shared" si="33"/>
        <v>4.88632326820604</v>
      </c>
      <c r="K71" s="15">
        <f t="shared" si="33"/>
        <v>5.658783783783783</v>
      </c>
      <c r="L71" s="15">
        <f t="shared" si="33"/>
        <v>4.166666666666666</v>
      </c>
      <c r="M71" s="15">
        <f t="shared" si="33"/>
        <v>4.340017958695001</v>
      </c>
      <c r="N71" s="15">
        <f t="shared" si="33"/>
        <v>4.303510758776897</v>
      </c>
    </row>
    <row r="72" spans="1:14" ht="14.25" customHeight="1">
      <c r="A72" t="s">
        <v>88</v>
      </c>
      <c r="B72" s="15">
        <f t="shared" si="30"/>
        <v>4.236006051437216</v>
      </c>
      <c r="C72" s="15">
        <f aca="true" t="shared" si="34" ref="C72:N72">(C49/C$46)*100</f>
        <v>4.2723631508678235</v>
      </c>
      <c r="D72" s="15">
        <f t="shared" si="34"/>
        <v>4.376163873370578</v>
      </c>
      <c r="E72" s="15">
        <f t="shared" si="34"/>
        <v>4.502369668246446</v>
      </c>
      <c r="F72" s="15">
        <f t="shared" si="34"/>
        <v>4.990545365821615</v>
      </c>
      <c r="G72" s="15">
        <f t="shared" si="34"/>
        <v>5.1372296303640175</v>
      </c>
      <c r="H72" s="15">
        <f t="shared" si="34"/>
        <v>5.537186072465878</v>
      </c>
      <c r="I72" s="15">
        <f t="shared" si="34"/>
        <v>3.534478491163804</v>
      </c>
      <c r="J72" s="15">
        <f t="shared" si="34"/>
        <v>2.9840142095914746</v>
      </c>
      <c r="K72" s="15">
        <f t="shared" si="34"/>
        <v>2.364864864864865</v>
      </c>
      <c r="L72" s="15">
        <f t="shared" si="34"/>
        <v>3.9473684210526314</v>
      </c>
      <c r="M72" s="15">
        <f t="shared" si="34"/>
        <v>3.9509129003292425</v>
      </c>
      <c r="N72" s="15">
        <f t="shared" si="34"/>
        <v>4.246885617214043</v>
      </c>
    </row>
    <row r="73" spans="1:14" ht="14.25" customHeight="1">
      <c r="A73" t="s">
        <v>89</v>
      </c>
      <c r="B73" s="15">
        <f t="shared" si="30"/>
        <v>4.841149773071105</v>
      </c>
      <c r="C73" s="15">
        <f aca="true" t="shared" si="35" ref="C73:N73">(C50/C$46)*100</f>
        <v>5.2069425901201605</v>
      </c>
      <c r="D73" s="15">
        <f t="shared" si="35"/>
        <v>4.748603351955307</v>
      </c>
      <c r="E73" s="15">
        <f t="shared" si="35"/>
        <v>8.436018957345972</v>
      </c>
      <c r="F73" s="15">
        <f t="shared" si="35"/>
        <v>8.498848083031865</v>
      </c>
      <c r="G73" s="15">
        <f t="shared" si="35"/>
        <v>8.05903930996877</v>
      </c>
      <c r="H73" s="15">
        <f t="shared" si="35"/>
        <v>9.237423835963982</v>
      </c>
      <c r="I73" s="15">
        <f t="shared" si="35"/>
        <v>9.18147616454631</v>
      </c>
      <c r="J73" s="15">
        <f t="shared" si="35"/>
        <v>6.606571936056839</v>
      </c>
      <c r="K73" s="15">
        <f t="shared" si="35"/>
        <v>7.685810810810811</v>
      </c>
      <c r="L73" s="15">
        <f t="shared" si="35"/>
        <v>9.367167919799499</v>
      </c>
      <c r="M73" s="15">
        <f t="shared" si="35"/>
        <v>10.146662675845555</v>
      </c>
      <c r="N73" s="15">
        <f t="shared" si="35"/>
        <v>11.43827859569649</v>
      </c>
    </row>
    <row r="74" spans="1:14" ht="14.25" customHeight="1">
      <c r="A74" s="8" t="s">
        <v>90</v>
      </c>
      <c r="B74" s="17">
        <f t="shared" si="30"/>
        <v>10.43872919818457</v>
      </c>
      <c r="C74" s="17">
        <f aca="true" t="shared" si="36" ref="C74:N74">(C51/C$46)*100</f>
        <v>11.481975967957277</v>
      </c>
      <c r="D74" s="17">
        <f t="shared" si="36"/>
        <v>10.148975791433893</v>
      </c>
      <c r="E74" s="17">
        <f t="shared" si="36"/>
        <v>8.767772511848342</v>
      </c>
      <c r="F74" s="17">
        <f t="shared" si="36"/>
        <v>10.230242629842861</v>
      </c>
      <c r="G74" s="17">
        <f t="shared" si="36"/>
        <v>9.632925197045555</v>
      </c>
      <c r="H74" s="17">
        <f t="shared" si="36"/>
        <v>10.800562868689392</v>
      </c>
      <c r="I74" s="17">
        <f t="shared" si="36"/>
        <v>7.351121231622199</v>
      </c>
      <c r="J74" s="17">
        <f t="shared" si="36"/>
        <v>8.508880994671403</v>
      </c>
      <c r="K74" s="17">
        <f t="shared" si="36"/>
        <v>8.952702702702704</v>
      </c>
      <c r="L74" s="17">
        <f t="shared" si="36"/>
        <v>9.05388471177945</v>
      </c>
      <c r="M74" s="17">
        <f t="shared" si="36"/>
        <v>9.937144567494762</v>
      </c>
      <c r="N74" s="17">
        <f t="shared" si="36"/>
        <v>8.975084937712344</v>
      </c>
    </row>
    <row r="75" spans="1:14" ht="25.5" customHeight="1">
      <c r="A75" s="51" t="s">
        <v>248</v>
      </c>
      <c r="B75" s="51"/>
      <c r="C75" s="51"/>
      <c r="D75" s="51"/>
      <c r="E75" s="51"/>
      <c r="F75" s="51"/>
      <c r="G75" s="51"/>
      <c r="H75" s="51"/>
      <c r="I75" s="51"/>
      <c r="J75" s="51"/>
      <c r="K75" s="51"/>
      <c r="L75" s="51"/>
      <c r="M75" s="51"/>
      <c r="N75" s="51"/>
    </row>
    <row r="76" spans="1:14" ht="12">
      <c r="A76" s="39" t="s">
        <v>246</v>
      </c>
      <c r="B76" s="39"/>
      <c r="C76" s="39"/>
      <c r="D76" s="39"/>
      <c r="E76" s="39"/>
      <c r="F76" s="39"/>
      <c r="G76" s="39"/>
      <c r="H76" s="39"/>
      <c r="I76" s="39"/>
      <c r="J76" s="39"/>
      <c r="K76" s="39"/>
      <c r="L76" s="39"/>
      <c r="M76" s="39"/>
      <c r="N76" s="39"/>
    </row>
    <row r="77" ht="13.5" customHeight="1">
      <c r="A77" s="26"/>
    </row>
    <row r="78" ht="13.5" customHeight="1"/>
    <row r="79" ht="13.5" customHeight="1"/>
    <row r="80" ht="13.5" customHeight="1"/>
    <row r="81" ht="15">
      <c r="A81" s="3" t="s">
        <v>93</v>
      </c>
    </row>
    <row r="83" spans="1:14" ht="18" customHeight="1">
      <c r="A83" s="25"/>
      <c r="B83" s="23" t="s">
        <v>68</v>
      </c>
      <c r="C83" s="23" t="s">
        <v>69</v>
      </c>
      <c r="D83" s="23" t="s">
        <v>70</v>
      </c>
      <c r="E83" s="23" t="s">
        <v>71</v>
      </c>
      <c r="F83" s="23" t="s">
        <v>72</v>
      </c>
      <c r="G83" s="23" t="s">
        <v>73</v>
      </c>
      <c r="H83" s="23" t="s">
        <v>74</v>
      </c>
      <c r="I83" s="23" t="s">
        <v>75</v>
      </c>
      <c r="J83" s="23" t="s">
        <v>76</v>
      </c>
      <c r="K83" s="23" t="s">
        <v>77</v>
      </c>
      <c r="L83" s="23" t="s">
        <v>78</v>
      </c>
      <c r="M83" s="23" t="s">
        <v>7</v>
      </c>
      <c r="N83" s="23" t="s">
        <v>79</v>
      </c>
    </row>
    <row r="84" ht="14.25" customHeight="1">
      <c r="A84" t="s">
        <v>80</v>
      </c>
    </row>
    <row r="85" spans="1:14" ht="14.25" customHeight="1">
      <c r="A85" t="s">
        <v>91</v>
      </c>
      <c r="B85">
        <v>10900</v>
      </c>
      <c r="C85">
        <v>10143</v>
      </c>
      <c r="D85">
        <v>6561</v>
      </c>
      <c r="E85">
        <v>21855</v>
      </c>
      <c r="F85">
        <v>20953</v>
      </c>
      <c r="G85" s="15">
        <v>5430</v>
      </c>
      <c r="H85" s="15">
        <v>4031.7</v>
      </c>
      <c r="I85" s="15">
        <v>3826.6</v>
      </c>
      <c r="J85" s="15">
        <v>6872.8</v>
      </c>
      <c r="K85">
        <v>8790</v>
      </c>
      <c r="L85">
        <v>23778</v>
      </c>
      <c r="M85">
        <v>27409</v>
      </c>
      <c r="N85">
        <v>28953</v>
      </c>
    </row>
    <row r="86" spans="1:14" ht="14.25" customHeight="1">
      <c r="A86" t="s">
        <v>84</v>
      </c>
      <c r="B86" s="27" t="s">
        <v>60</v>
      </c>
      <c r="C86" s="27" t="s">
        <v>60</v>
      </c>
      <c r="D86" s="27" t="s">
        <v>60</v>
      </c>
      <c r="E86" s="27" t="s">
        <v>60</v>
      </c>
      <c r="F86" s="27" t="s">
        <v>60</v>
      </c>
      <c r="G86" s="27" t="s">
        <v>60</v>
      </c>
      <c r="H86" s="15">
        <f aca="true" t="shared" si="37" ref="H86:N86">SUM(H87:H89)</f>
        <v>2237.7</v>
      </c>
      <c r="I86" s="15">
        <f t="shared" si="37"/>
        <v>1271.8</v>
      </c>
      <c r="J86" s="15">
        <f t="shared" si="37"/>
        <v>1153</v>
      </c>
      <c r="K86">
        <f t="shared" si="37"/>
        <v>1314</v>
      </c>
      <c r="L86">
        <f t="shared" si="37"/>
        <v>1670</v>
      </c>
      <c r="M86">
        <f t="shared" si="37"/>
        <v>1702</v>
      </c>
      <c r="N86">
        <f t="shared" si="37"/>
        <v>1632</v>
      </c>
    </row>
    <row r="87" spans="1:14" ht="14.25" customHeight="1">
      <c r="A87" t="s">
        <v>63</v>
      </c>
      <c r="B87" s="27" t="s">
        <v>60</v>
      </c>
      <c r="C87">
        <v>19</v>
      </c>
      <c r="D87" s="27" t="s">
        <v>60</v>
      </c>
      <c r="E87" s="27" t="s">
        <v>60</v>
      </c>
      <c r="F87" s="27" t="s">
        <v>60</v>
      </c>
      <c r="G87" s="27" t="s">
        <v>60</v>
      </c>
      <c r="H87" s="15">
        <v>384.5</v>
      </c>
      <c r="I87" s="15">
        <v>521.6</v>
      </c>
      <c r="J87" s="15">
        <v>440.8</v>
      </c>
      <c r="K87">
        <v>594</v>
      </c>
      <c r="L87">
        <v>380</v>
      </c>
      <c r="M87">
        <v>324</v>
      </c>
      <c r="N87">
        <v>258</v>
      </c>
    </row>
    <row r="88" spans="1:14" ht="14.25" customHeight="1">
      <c r="A88" t="s">
        <v>64</v>
      </c>
      <c r="B88" s="27" t="s">
        <v>60</v>
      </c>
      <c r="C88" s="27" t="s">
        <v>60</v>
      </c>
      <c r="D88">
        <v>11</v>
      </c>
      <c r="E88">
        <v>364</v>
      </c>
      <c r="F88">
        <v>429</v>
      </c>
      <c r="G88" s="15">
        <v>523.7</v>
      </c>
      <c r="H88" s="15">
        <v>1046.6</v>
      </c>
      <c r="I88" s="15">
        <v>441.4</v>
      </c>
      <c r="J88" s="15">
        <v>369.5</v>
      </c>
      <c r="K88">
        <v>365</v>
      </c>
      <c r="L88">
        <v>604</v>
      </c>
      <c r="M88">
        <v>683</v>
      </c>
      <c r="N88">
        <v>750</v>
      </c>
    </row>
    <row r="89" spans="1:14" ht="14.25" customHeight="1">
      <c r="A89" s="10" t="s">
        <v>65</v>
      </c>
      <c r="B89" s="31" t="s">
        <v>60</v>
      </c>
      <c r="C89" s="31" t="s">
        <v>60</v>
      </c>
      <c r="D89" s="10">
        <v>53</v>
      </c>
      <c r="E89" s="10">
        <v>447</v>
      </c>
      <c r="F89" s="10">
        <v>670</v>
      </c>
      <c r="G89" s="16">
        <v>687</v>
      </c>
      <c r="H89" s="16">
        <v>806.6</v>
      </c>
      <c r="I89" s="16">
        <v>308.8</v>
      </c>
      <c r="J89" s="16">
        <v>342.7</v>
      </c>
      <c r="K89" s="10">
        <v>355</v>
      </c>
      <c r="L89" s="10">
        <v>686</v>
      </c>
      <c r="M89" s="10">
        <v>695</v>
      </c>
      <c r="N89" s="10">
        <v>624</v>
      </c>
    </row>
    <row r="90" ht="14.25" customHeight="1">
      <c r="A90" t="s">
        <v>81</v>
      </c>
    </row>
    <row r="91" spans="1:14" ht="14.25" customHeight="1">
      <c r="A91" t="s">
        <v>62</v>
      </c>
      <c r="B91" s="15">
        <f>(B85/$B$85)*100</f>
        <v>100</v>
      </c>
      <c r="C91" s="15">
        <f aca="true" t="shared" si="38" ref="C91:N91">(C85/$B$85)*100</f>
        <v>93.05504587155964</v>
      </c>
      <c r="D91" s="15">
        <f t="shared" si="38"/>
        <v>60.19266055045872</v>
      </c>
      <c r="E91" s="15">
        <f t="shared" si="38"/>
        <v>200.5045871559633</v>
      </c>
      <c r="F91" s="15">
        <f t="shared" si="38"/>
        <v>192.22935779816515</v>
      </c>
      <c r="G91" s="15">
        <f t="shared" si="38"/>
        <v>49.81651376146789</v>
      </c>
      <c r="H91" s="15">
        <f t="shared" si="38"/>
        <v>36.988073394495416</v>
      </c>
      <c r="I91" s="15">
        <f t="shared" si="38"/>
        <v>35.106422018348624</v>
      </c>
      <c r="J91" s="15">
        <f t="shared" si="38"/>
        <v>63.05321100917431</v>
      </c>
      <c r="K91" s="15">
        <f t="shared" si="38"/>
        <v>80.64220183486238</v>
      </c>
      <c r="L91" s="15">
        <f t="shared" si="38"/>
        <v>218.14678899082568</v>
      </c>
      <c r="M91" s="15">
        <f t="shared" si="38"/>
        <v>251.45871559633028</v>
      </c>
      <c r="N91" s="15">
        <f t="shared" si="38"/>
        <v>265.6238532110092</v>
      </c>
    </row>
    <row r="92" spans="1:14" ht="14.25" customHeight="1">
      <c r="A92" t="s">
        <v>84</v>
      </c>
      <c r="B92" s="24" t="s">
        <v>60</v>
      </c>
      <c r="C92" s="24" t="s">
        <v>60</v>
      </c>
      <c r="D92" s="24" t="s">
        <v>60</v>
      </c>
      <c r="E92" s="24" t="s">
        <v>60</v>
      </c>
      <c r="F92" s="24" t="s">
        <v>60</v>
      </c>
      <c r="G92" s="24" t="s">
        <v>60</v>
      </c>
      <c r="H92" s="24" t="s">
        <v>60</v>
      </c>
      <c r="I92" s="24" t="s">
        <v>60</v>
      </c>
      <c r="J92" s="24" t="s">
        <v>60</v>
      </c>
      <c r="K92" s="24" t="s">
        <v>60</v>
      </c>
      <c r="L92" s="24" t="s">
        <v>60</v>
      </c>
      <c r="M92" s="24" t="s">
        <v>60</v>
      </c>
      <c r="N92" s="24" t="s">
        <v>60</v>
      </c>
    </row>
    <row r="93" spans="1:14" ht="14.25" customHeight="1">
      <c r="A93" t="s">
        <v>63</v>
      </c>
      <c r="B93" s="24" t="s">
        <v>60</v>
      </c>
      <c r="C93" s="24" t="s">
        <v>60</v>
      </c>
      <c r="D93" s="24" t="s">
        <v>60</v>
      </c>
      <c r="E93" s="24" t="s">
        <v>60</v>
      </c>
      <c r="F93" s="24" t="s">
        <v>60</v>
      </c>
      <c r="G93" s="24" t="s">
        <v>60</v>
      </c>
      <c r="H93" s="24" t="s">
        <v>60</v>
      </c>
      <c r="I93" s="24" t="s">
        <v>60</v>
      </c>
      <c r="J93" s="24" t="s">
        <v>60</v>
      </c>
      <c r="K93" s="24" t="s">
        <v>60</v>
      </c>
      <c r="L93" s="24" t="s">
        <v>60</v>
      </c>
      <c r="M93" s="24" t="s">
        <v>60</v>
      </c>
      <c r="N93" s="24" t="s">
        <v>60</v>
      </c>
    </row>
    <row r="94" spans="1:14" ht="14.25" customHeight="1">
      <c r="A94" t="s">
        <v>64</v>
      </c>
      <c r="B94" s="24" t="s">
        <v>60</v>
      </c>
      <c r="C94" s="24" t="s">
        <v>60</v>
      </c>
      <c r="D94" s="24" t="s">
        <v>60</v>
      </c>
      <c r="E94" s="24" t="s">
        <v>60</v>
      </c>
      <c r="F94" s="24" t="s">
        <v>60</v>
      </c>
      <c r="G94" s="24" t="s">
        <v>60</v>
      </c>
      <c r="H94" s="24" t="s">
        <v>60</v>
      </c>
      <c r="I94" s="24" t="s">
        <v>60</v>
      </c>
      <c r="J94" s="24" t="s">
        <v>60</v>
      </c>
      <c r="K94" s="24" t="s">
        <v>60</v>
      </c>
      <c r="L94" s="24" t="s">
        <v>60</v>
      </c>
      <c r="M94" s="24" t="s">
        <v>60</v>
      </c>
      <c r="N94" s="24" t="s">
        <v>60</v>
      </c>
    </row>
    <row r="95" spans="1:14" ht="14.25" customHeight="1">
      <c r="A95" s="10" t="s">
        <v>65</v>
      </c>
      <c r="B95" s="32" t="s">
        <v>60</v>
      </c>
      <c r="C95" s="32" t="s">
        <v>60</v>
      </c>
      <c r="D95" s="32" t="s">
        <v>60</v>
      </c>
      <c r="E95" s="32" t="s">
        <v>60</v>
      </c>
      <c r="F95" s="32" t="s">
        <v>60</v>
      </c>
      <c r="G95" s="32" t="s">
        <v>60</v>
      </c>
      <c r="H95" s="32" t="s">
        <v>60</v>
      </c>
      <c r="I95" s="32" t="s">
        <v>60</v>
      </c>
      <c r="J95" s="32" t="s">
        <v>60</v>
      </c>
      <c r="K95" s="32" t="s">
        <v>60</v>
      </c>
      <c r="L95" s="32" t="s">
        <v>60</v>
      </c>
      <c r="M95" s="32" t="s">
        <v>60</v>
      </c>
      <c r="N95" s="32" t="s">
        <v>60</v>
      </c>
    </row>
    <row r="96" ht="14.25" customHeight="1">
      <c r="A96" t="s">
        <v>82</v>
      </c>
    </row>
    <row r="97" spans="1:14" ht="14.25" customHeight="1">
      <c r="A97" t="s">
        <v>62</v>
      </c>
      <c r="B97" s="15">
        <f>(B85/B$85)*100</f>
        <v>100</v>
      </c>
      <c r="C97" s="15">
        <f aca="true" t="shared" si="39" ref="C97:N97">(C85/C$85)*100</f>
        <v>100</v>
      </c>
      <c r="D97" s="15">
        <f t="shared" si="39"/>
        <v>100</v>
      </c>
      <c r="E97" s="15">
        <f t="shared" si="39"/>
        <v>100</v>
      </c>
      <c r="F97" s="15">
        <f t="shared" si="39"/>
        <v>100</v>
      </c>
      <c r="G97" s="15">
        <f t="shared" si="39"/>
        <v>100</v>
      </c>
      <c r="H97" s="15">
        <f t="shared" si="39"/>
        <v>100</v>
      </c>
      <c r="I97" s="15">
        <f t="shared" si="39"/>
        <v>100</v>
      </c>
      <c r="J97" s="15">
        <f t="shared" si="39"/>
        <v>100</v>
      </c>
      <c r="K97" s="15">
        <f t="shared" si="39"/>
        <v>100</v>
      </c>
      <c r="L97" s="15">
        <f t="shared" si="39"/>
        <v>100</v>
      </c>
      <c r="M97" s="15">
        <f t="shared" si="39"/>
        <v>100</v>
      </c>
      <c r="N97" s="15">
        <f t="shared" si="39"/>
        <v>100</v>
      </c>
    </row>
    <row r="98" spans="1:14" ht="14.25" customHeight="1">
      <c r="A98" t="s">
        <v>84</v>
      </c>
      <c r="B98" s="24" t="s">
        <v>60</v>
      </c>
      <c r="C98" s="24" t="s">
        <v>60</v>
      </c>
      <c r="D98" s="24" t="s">
        <v>60</v>
      </c>
      <c r="E98" s="24" t="s">
        <v>60</v>
      </c>
      <c r="F98" s="24" t="s">
        <v>60</v>
      </c>
      <c r="G98" s="24" t="s">
        <v>60</v>
      </c>
      <c r="H98" s="15">
        <f aca="true" t="shared" si="40" ref="H98:N98">(H86/H$85)*100</f>
        <v>55.50264156559268</v>
      </c>
      <c r="I98" s="15">
        <f t="shared" si="40"/>
        <v>33.2357706580254</v>
      </c>
      <c r="J98" s="15">
        <f t="shared" si="40"/>
        <v>16.776277499708996</v>
      </c>
      <c r="K98" s="15">
        <f t="shared" si="40"/>
        <v>14.948805460750853</v>
      </c>
      <c r="L98" s="15">
        <f t="shared" si="40"/>
        <v>7.023298847674321</v>
      </c>
      <c r="M98" s="15">
        <f t="shared" si="40"/>
        <v>6.209639169615819</v>
      </c>
      <c r="N98" s="15">
        <f t="shared" si="40"/>
        <v>5.636721583255621</v>
      </c>
    </row>
    <row r="99" spans="1:14" ht="14.25" customHeight="1">
      <c r="A99" t="s">
        <v>63</v>
      </c>
      <c r="B99" s="24" t="s">
        <v>60</v>
      </c>
      <c r="C99" s="15">
        <f aca="true" t="shared" si="41" ref="C99:N99">(C87/C$85)*100</f>
        <v>0.1873213053337277</v>
      </c>
      <c r="D99" s="24" t="s">
        <v>60</v>
      </c>
      <c r="E99" s="24" t="s">
        <v>60</v>
      </c>
      <c r="F99" s="24" t="s">
        <v>60</v>
      </c>
      <c r="G99" s="24" t="s">
        <v>60</v>
      </c>
      <c r="H99" s="15">
        <f t="shared" si="41"/>
        <v>9.536919909715506</v>
      </c>
      <c r="I99" s="15">
        <f t="shared" si="41"/>
        <v>13.630899493022527</v>
      </c>
      <c r="J99" s="15">
        <f t="shared" si="41"/>
        <v>6.413688744034454</v>
      </c>
      <c r="K99" s="15">
        <f t="shared" si="41"/>
        <v>6.757679180887371</v>
      </c>
      <c r="L99" s="15">
        <f t="shared" si="41"/>
        <v>1.5981159054588276</v>
      </c>
      <c r="M99" s="15">
        <f t="shared" si="41"/>
        <v>1.1820934729468424</v>
      </c>
      <c r="N99" s="15">
        <f t="shared" si="41"/>
        <v>0.891099367941146</v>
      </c>
    </row>
    <row r="100" spans="1:14" ht="14.25" customHeight="1">
      <c r="A100" t="s">
        <v>64</v>
      </c>
      <c r="B100" s="24" t="s">
        <v>60</v>
      </c>
      <c r="C100" s="24" t="s">
        <v>60</v>
      </c>
      <c r="D100" s="15">
        <f aca="true" t="shared" si="42" ref="D100:N100">(D88/D$85)*100</f>
        <v>0.16765736930345984</v>
      </c>
      <c r="E100" s="15">
        <f t="shared" si="42"/>
        <v>1.6655227636696408</v>
      </c>
      <c r="F100" s="15">
        <f t="shared" si="42"/>
        <v>2.0474395074690976</v>
      </c>
      <c r="G100" s="15">
        <f t="shared" si="42"/>
        <v>9.644567219152854</v>
      </c>
      <c r="H100" s="15">
        <f t="shared" si="42"/>
        <v>25.959272763350445</v>
      </c>
      <c r="I100" s="15">
        <f t="shared" si="42"/>
        <v>11.535044164532483</v>
      </c>
      <c r="J100" s="15">
        <f t="shared" si="42"/>
        <v>5.376265859620533</v>
      </c>
      <c r="K100" s="15">
        <f t="shared" si="42"/>
        <v>4.152445961319681</v>
      </c>
      <c r="L100" s="15">
        <f t="shared" si="42"/>
        <v>2.540163176045084</v>
      </c>
      <c r="M100" s="15">
        <f t="shared" si="42"/>
        <v>2.4918822284651028</v>
      </c>
      <c r="N100" s="15">
        <f t="shared" si="42"/>
        <v>2.590405139363796</v>
      </c>
    </row>
    <row r="101" spans="1:14" ht="14.25" customHeight="1">
      <c r="A101" s="10" t="s">
        <v>65</v>
      </c>
      <c r="B101" s="32" t="s">
        <v>60</v>
      </c>
      <c r="C101" s="32" t="s">
        <v>60</v>
      </c>
      <c r="D101" s="16">
        <f aca="true" t="shared" si="43" ref="D101:N101">(D89/D$85)*100</f>
        <v>0.8078036884621246</v>
      </c>
      <c r="E101" s="16">
        <f t="shared" si="43"/>
        <v>2.045298558682224</v>
      </c>
      <c r="F101" s="16">
        <f t="shared" si="43"/>
        <v>3.19763279721281</v>
      </c>
      <c r="G101" s="16">
        <f t="shared" si="43"/>
        <v>12.651933701657459</v>
      </c>
      <c r="H101" s="16">
        <f t="shared" si="43"/>
        <v>20.006448892526727</v>
      </c>
      <c r="I101" s="16">
        <f t="shared" si="43"/>
        <v>8.069827000470392</v>
      </c>
      <c r="J101" s="16">
        <f t="shared" si="43"/>
        <v>4.986322896054009</v>
      </c>
      <c r="K101" s="16">
        <f t="shared" si="43"/>
        <v>4.0386803185438</v>
      </c>
      <c r="L101" s="16">
        <f t="shared" si="43"/>
        <v>2.8850197661704096</v>
      </c>
      <c r="M101" s="16">
        <f t="shared" si="43"/>
        <v>2.535663468203875</v>
      </c>
      <c r="N101" s="16">
        <f t="shared" si="43"/>
        <v>2.1552170759506786</v>
      </c>
    </row>
    <row r="102" ht="14.25" customHeight="1">
      <c r="A102" t="s">
        <v>83</v>
      </c>
    </row>
    <row r="103" spans="1:14" ht="14.25" customHeight="1">
      <c r="A103" t="s">
        <v>85</v>
      </c>
      <c r="B103" s="24" t="s">
        <v>60</v>
      </c>
      <c r="C103" s="24" t="s">
        <v>60</v>
      </c>
      <c r="D103" s="24" t="s">
        <v>60</v>
      </c>
      <c r="E103" s="24" t="s">
        <v>60</v>
      </c>
      <c r="F103" s="24" t="s">
        <v>60</v>
      </c>
      <c r="G103" s="24" t="s">
        <v>60</v>
      </c>
      <c r="H103" s="15">
        <f aca="true" t="shared" si="44" ref="H103:N103">(H86/H$86)*100</f>
        <v>100</v>
      </c>
      <c r="I103" s="15">
        <f t="shared" si="44"/>
        <v>100</v>
      </c>
      <c r="J103" s="15">
        <f t="shared" si="44"/>
        <v>100</v>
      </c>
      <c r="K103" s="15">
        <f t="shared" si="44"/>
        <v>100</v>
      </c>
      <c r="L103" s="15">
        <f t="shared" si="44"/>
        <v>100</v>
      </c>
      <c r="M103" s="15">
        <f t="shared" si="44"/>
        <v>100</v>
      </c>
      <c r="N103" s="15">
        <f t="shared" si="44"/>
        <v>100</v>
      </c>
    </row>
    <row r="104" spans="1:14" ht="14.25" customHeight="1">
      <c r="A104" t="s">
        <v>86</v>
      </c>
      <c r="B104" s="24" t="s">
        <v>60</v>
      </c>
      <c r="C104" s="24" t="s">
        <v>60</v>
      </c>
      <c r="D104" s="24" t="s">
        <v>60</v>
      </c>
      <c r="E104" s="24" t="s">
        <v>60</v>
      </c>
      <c r="F104" s="24" t="s">
        <v>60</v>
      </c>
      <c r="G104" s="24" t="s">
        <v>60</v>
      </c>
      <c r="H104" s="15">
        <f aca="true" t="shared" si="45" ref="H104:N104">(H87/H$86)*100</f>
        <v>17.182821647227065</v>
      </c>
      <c r="I104" s="15">
        <f t="shared" si="45"/>
        <v>41.0127378518635</v>
      </c>
      <c r="J104" s="15">
        <f t="shared" si="45"/>
        <v>38.2307025151778</v>
      </c>
      <c r="K104" s="15">
        <f t="shared" si="45"/>
        <v>45.20547945205479</v>
      </c>
      <c r="L104" s="15">
        <f t="shared" si="45"/>
        <v>22.75449101796407</v>
      </c>
      <c r="M104" s="15">
        <f t="shared" si="45"/>
        <v>19.036427732079904</v>
      </c>
      <c r="N104" s="15">
        <f t="shared" si="45"/>
        <v>15.808823529411764</v>
      </c>
    </row>
    <row r="105" spans="1:14" ht="14.25" customHeight="1">
      <c r="A105" t="s">
        <v>94</v>
      </c>
      <c r="B105" s="24" t="s">
        <v>60</v>
      </c>
      <c r="C105" s="24" t="s">
        <v>60</v>
      </c>
      <c r="D105" s="24" t="s">
        <v>60</v>
      </c>
      <c r="E105" s="24" t="s">
        <v>60</v>
      </c>
      <c r="F105" s="24" t="s">
        <v>60</v>
      </c>
      <c r="G105" s="24" t="s">
        <v>60</v>
      </c>
      <c r="H105" s="15">
        <f aca="true" t="shared" si="46" ref="H105:N105">(H88/H$86)*100</f>
        <v>46.771238325065916</v>
      </c>
      <c r="I105" s="15">
        <f t="shared" si="46"/>
        <v>34.70671489227866</v>
      </c>
      <c r="J105" s="15">
        <f t="shared" si="46"/>
        <v>32.04683434518647</v>
      </c>
      <c r="K105" s="15">
        <f t="shared" si="46"/>
        <v>27.77777777777778</v>
      </c>
      <c r="L105" s="15">
        <f t="shared" si="46"/>
        <v>36.16766467065868</v>
      </c>
      <c r="M105" s="15">
        <f t="shared" si="46"/>
        <v>40.129259694477085</v>
      </c>
      <c r="N105" s="15">
        <f t="shared" si="46"/>
        <v>45.955882352941174</v>
      </c>
    </row>
    <row r="106" spans="1:14" ht="14.25" customHeight="1">
      <c r="A106" t="s">
        <v>88</v>
      </c>
      <c r="B106" s="24" t="s">
        <v>60</v>
      </c>
      <c r="C106" s="24" t="s">
        <v>60</v>
      </c>
      <c r="D106" s="24" t="s">
        <v>60</v>
      </c>
      <c r="E106" s="24" t="s">
        <v>60</v>
      </c>
      <c r="F106" s="24" t="s">
        <v>60</v>
      </c>
      <c r="G106" s="24" t="s">
        <v>60</v>
      </c>
      <c r="H106" s="15">
        <f aca="true" t="shared" si="47" ref="H106:N106">(H89/H$86)*100</f>
        <v>36.045940027707026</v>
      </c>
      <c r="I106" s="15">
        <f t="shared" si="47"/>
        <v>24.28054725585784</v>
      </c>
      <c r="J106" s="15">
        <f t="shared" si="47"/>
        <v>29.722463139635728</v>
      </c>
      <c r="K106" s="15">
        <f t="shared" si="47"/>
        <v>27.01674277016743</v>
      </c>
      <c r="L106" s="15">
        <f t="shared" si="47"/>
        <v>41.07784431137724</v>
      </c>
      <c r="M106" s="15">
        <f t="shared" si="47"/>
        <v>40.83431257344301</v>
      </c>
      <c r="N106" s="15">
        <f t="shared" si="47"/>
        <v>38.23529411764706</v>
      </c>
    </row>
    <row r="107" spans="1:14" ht="25.5" customHeight="1">
      <c r="A107" s="51" t="s">
        <v>249</v>
      </c>
      <c r="B107" s="51"/>
      <c r="C107" s="51"/>
      <c r="D107" s="51"/>
      <c r="E107" s="51"/>
      <c r="F107" s="51"/>
      <c r="G107" s="51"/>
      <c r="H107" s="51"/>
      <c r="I107" s="51"/>
      <c r="J107" s="51"/>
      <c r="K107" s="51"/>
      <c r="L107" s="51"/>
      <c r="M107" s="51"/>
      <c r="N107" s="51"/>
    </row>
    <row r="108" spans="1:14" ht="12">
      <c r="A108" s="39" t="s">
        <v>246</v>
      </c>
      <c r="B108" s="39"/>
      <c r="C108" s="39"/>
      <c r="D108" s="39"/>
      <c r="E108" s="39"/>
      <c r="F108" s="39"/>
      <c r="G108" s="39"/>
      <c r="H108" s="39"/>
      <c r="I108" s="39"/>
      <c r="J108" s="39"/>
      <c r="K108" s="39"/>
      <c r="L108" s="39"/>
      <c r="M108" s="39"/>
      <c r="N108" s="39"/>
    </row>
    <row r="109" spans="1:14" ht="12">
      <c r="A109" s="39" t="s">
        <v>250</v>
      </c>
      <c r="B109" s="39"/>
      <c r="C109" s="39"/>
      <c r="D109" s="39"/>
      <c r="E109" s="39"/>
      <c r="F109" s="39"/>
      <c r="G109" s="39"/>
      <c r="H109" s="39"/>
      <c r="I109" s="39"/>
      <c r="J109" s="39"/>
      <c r="K109" s="39"/>
      <c r="L109" s="39"/>
      <c r="M109" s="39"/>
      <c r="N109" s="39"/>
    </row>
    <row r="111" ht="15">
      <c r="A111" s="3" t="s">
        <v>95</v>
      </c>
    </row>
    <row r="113" spans="1:14" ht="18" customHeight="1">
      <c r="A113" s="25"/>
      <c r="B113" s="23" t="s">
        <v>68</v>
      </c>
      <c r="C113" s="23" t="s">
        <v>69</v>
      </c>
      <c r="D113" s="23" t="s">
        <v>70</v>
      </c>
      <c r="E113" s="23" t="s">
        <v>71</v>
      </c>
      <c r="F113" s="23" t="s">
        <v>72</v>
      </c>
      <c r="G113" s="23" t="s">
        <v>73</v>
      </c>
      <c r="H113" s="23" t="s">
        <v>74</v>
      </c>
      <c r="I113" s="23" t="s">
        <v>75</v>
      </c>
      <c r="J113" s="23" t="s">
        <v>76</v>
      </c>
      <c r="K113" s="23" t="s">
        <v>77</v>
      </c>
      <c r="L113" s="23" t="s">
        <v>78</v>
      </c>
      <c r="M113" s="23" t="s">
        <v>7</v>
      </c>
      <c r="N113" s="23" t="s">
        <v>79</v>
      </c>
    </row>
    <row r="114" ht="14.25" customHeight="1">
      <c r="A114" t="s">
        <v>80</v>
      </c>
    </row>
    <row r="115" spans="1:14" ht="14.25" customHeight="1">
      <c r="A115" t="s">
        <v>91</v>
      </c>
      <c r="B115">
        <v>736</v>
      </c>
      <c r="C115">
        <v>2128</v>
      </c>
      <c r="D115">
        <v>2268</v>
      </c>
      <c r="E115">
        <v>2079</v>
      </c>
      <c r="F115">
        <v>3343</v>
      </c>
      <c r="G115">
        <v>2354.27</v>
      </c>
      <c r="H115">
        <v>566.33</v>
      </c>
      <c r="I115">
        <v>1529.02</v>
      </c>
      <c r="J115">
        <v>1893.23</v>
      </c>
      <c r="K115">
        <v>1859</v>
      </c>
      <c r="L115">
        <v>3156</v>
      </c>
      <c r="M115">
        <v>2857</v>
      </c>
      <c r="N115">
        <v>3692</v>
      </c>
    </row>
    <row r="116" spans="1:14" ht="14.25" customHeight="1">
      <c r="A116" t="s">
        <v>84</v>
      </c>
      <c r="B116" s="27" t="s">
        <v>60</v>
      </c>
      <c r="C116" s="27" t="s">
        <v>60</v>
      </c>
      <c r="D116">
        <f>SUM(D117:D120)</f>
        <v>86.4</v>
      </c>
      <c r="E116" s="27" t="s">
        <v>60</v>
      </c>
      <c r="F116">
        <f aca="true" t="shared" si="48" ref="F116:L116">SUM(F117:F120)</f>
        <v>56.5</v>
      </c>
      <c r="G116">
        <f t="shared" si="48"/>
        <v>86.17999999999999</v>
      </c>
      <c r="H116">
        <f t="shared" si="48"/>
        <v>91.22</v>
      </c>
      <c r="I116" s="12">
        <f t="shared" si="48"/>
        <v>51.839999999999996</v>
      </c>
      <c r="J116">
        <f t="shared" si="48"/>
        <v>33.910000000000004</v>
      </c>
      <c r="K116">
        <f t="shared" si="48"/>
        <v>22.37</v>
      </c>
      <c r="L116">
        <f t="shared" si="48"/>
        <v>98.6</v>
      </c>
      <c r="M116" s="27" t="s">
        <v>60</v>
      </c>
      <c r="N116" s="27" t="s">
        <v>60</v>
      </c>
    </row>
    <row r="117" spans="1:14" ht="14.25" customHeight="1">
      <c r="A117" t="s">
        <v>63</v>
      </c>
      <c r="B117" s="27" t="s">
        <v>60</v>
      </c>
      <c r="C117" s="27" t="s">
        <v>60</v>
      </c>
      <c r="D117" s="27">
        <v>5</v>
      </c>
      <c r="E117" s="27" t="s">
        <v>60</v>
      </c>
      <c r="F117" s="27">
        <v>0.5</v>
      </c>
      <c r="G117" s="27">
        <v>0.42</v>
      </c>
      <c r="H117" s="27">
        <v>0.21</v>
      </c>
      <c r="I117" s="27">
        <v>0.5</v>
      </c>
      <c r="J117" s="28">
        <v>0.12</v>
      </c>
      <c r="K117" s="27">
        <v>0.3</v>
      </c>
      <c r="L117" s="27">
        <v>0.5</v>
      </c>
      <c r="M117" s="27">
        <v>0.6</v>
      </c>
      <c r="N117" s="27">
        <v>0.6</v>
      </c>
    </row>
    <row r="118" spans="1:14" ht="14.25" customHeight="1">
      <c r="A118" t="s">
        <v>64</v>
      </c>
      <c r="B118" s="27">
        <v>8</v>
      </c>
      <c r="C118" s="27">
        <v>57</v>
      </c>
      <c r="D118" s="27">
        <v>78</v>
      </c>
      <c r="E118" s="27">
        <v>51</v>
      </c>
      <c r="F118" s="27">
        <v>53</v>
      </c>
      <c r="G118" s="27">
        <v>83.36</v>
      </c>
      <c r="H118" s="28">
        <v>89.47</v>
      </c>
      <c r="I118" s="27">
        <v>49.69</v>
      </c>
      <c r="J118" s="27">
        <v>31.91</v>
      </c>
      <c r="K118" s="27">
        <v>20</v>
      </c>
      <c r="L118" s="27">
        <v>95</v>
      </c>
      <c r="M118" s="27">
        <v>45</v>
      </c>
      <c r="N118" s="27">
        <v>82</v>
      </c>
    </row>
    <row r="119" spans="1:14" ht="14.25" customHeight="1">
      <c r="A119" t="s">
        <v>65</v>
      </c>
      <c r="B119" s="27" t="s">
        <v>60</v>
      </c>
      <c r="C119" s="27">
        <v>4</v>
      </c>
      <c r="D119" s="27">
        <v>3</v>
      </c>
      <c r="E119" s="27">
        <v>2</v>
      </c>
      <c r="F119" s="27">
        <v>2</v>
      </c>
      <c r="G119" s="27">
        <v>2.27</v>
      </c>
      <c r="H119" s="27">
        <v>1.43</v>
      </c>
      <c r="I119" s="27">
        <v>1.54</v>
      </c>
      <c r="J119" s="27">
        <v>1.77</v>
      </c>
      <c r="K119" s="27">
        <v>2</v>
      </c>
      <c r="L119" s="27">
        <v>3</v>
      </c>
      <c r="M119" s="27">
        <v>3</v>
      </c>
      <c r="N119" s="27">
        <v>3</v>
      </c>
    </row>
    <row r="120" spans="1:14" ht="14.25" customHeight="1">
      <c r="A120" s="10" t="s">
        <v>66</v>
      </c>
      <c r="B120" s="31" t="s">
        <v>60</v>
      </c>
      <c r="C120" s="31">
        <v>0.2</v>
      </c>
      <c r="D120" s="31">
        <v>0.4</v>
      </c>
      <c r="E120" s="31">
        <v>0.3</v>
      </c>
      <c r="F120" s="31">
        <v>1</v>
      </c>
      <c r="G120" s="31">
        <v>0.13</v>
      </c>
      <c r="H120" s="31">
        <v>0.11</v>
      </c>
      <c r="I120" s="31">
        <v>0.11</v>
      </c>
      <c r="J120" s="31">
        <v>0.11</v>
      </c>
      <c r="K120" s="31">
        <v>0.07</v>
      </c>
      <c r="L120" s="31">
        <v>0.1</v>
      </c>
      <c r="M120" s="31" t="s">
        <v>60</v>
      </c>
      <c r="N120" s="31" t="s">
        <v>60</v>
      </c>
    </row>
    <row r="121" ht="14.25" customHeight="1">
      <c r="A121" t="s">
        <v>81</v>
      </c>
    </row>
    <row r="122" spans="1:14" ht="14.25" customHeight="1">
      <c r="A122" t="s">
        <v>62</v>
      </c>
      <c r="B122" s="15">
        <f>(B115/$B$115)*100</f>
        <v>100</v>
      </c>
      <c r="C122" s="15">
        <f aca="true" t="shared" si="49" ref="C122:N122">(C115/$B$115)*100</f>
        <v>289.1304347826087</v>
      </c>
      <c r="D122" s="15">
        <f t="shared" si="49"/>
        <v>308.15217391304344</v>
      </c>
      <c r="E122" s="15">
        <f t="shared" si="49"/>
        <v>282.47282608695656</v>
      </c>
      <c r="F122" s="15">
        <f t="shared" si="49"/>
        <v>454.2119565217392</v>
      </c>
      <c r="G122" s="15">
        <f t="shared" si="49"/>
        <v>319.8736413043478</v>
      </c>
      <c r="H122" s="15">
        <f t="shared" si="49"/>
        <v>76.94701086956522</v>
      </c>
      <c r="I122" s="15">
        <f t="shared" si="49"/>
        <v>207.74728260869563</v>
      </c>
      <c r="J122" s="15">
        <f t="shared" si="49"/>
        <v>257.23233695652175</v>
      </c>
      <c r="K122" s="15">
        <f t="shared" si="49"/>
        <v>252.5815217391304</v>
      </c>
      <c r="L122" s="15">
        <f t="shared" si="49"/>
        <v>428.80434782608694</v>
      </c>
      <c r="M122" s="15">
        <f t="shared" si="49"/>
        <v>388.17934782608694</v>
      </c>
      <c r="N122" s="15">
        <f t="shared" si="49"/>
        <v>501.6304347826087</v>
      </c>
    </row>
    <row r="123" spans="1:14" ht="14.25" customHeight="1">
      <c r="A123" t="s">
        <v>84</v>
      </c>
      <c r="B123" s="24" t="s">
        <v>60</v>
      </c>
      <c r="C123" s="24" t="s">
        <v>60</v>
      </c>
      <c r="D123" s="24" t="s">
        <v>60</v>
      </c>
      <c r="E123" s="24" t="s">
        <v>60</v>
      </c>
      <c r="F123" s="24" t="s">
        <v>60</v>
      </c>
      <c r="G123" s="24" t="s">
        <v>60</v>
      </c>
      <c r="H123" s="24" t="s">
        <v>60</v>
      </c>
      <c r="I123" s="24" t="s">
        <v>60</v>
      </c>
      <c r="J123" s="24" t="s">
        <v>60</v>
      </c>
      <c r="K123" s="24" t="s">
        <v>60</v>
      </c>
      <c r="L123" s="24" t="s">
        <v>60</v>
      </c>
      <c r="M123" s="24" t="s">
        <v>60</v>
      </c>
      <c r="N123" s="24" t="s">
        <v>60</v>
      </c>
    </row>
    <row r="124" spans="1:14" ht="14.25" customHeight="1">
      <c r="A124" t="s">
        <v>63</v>
      </c>
      <c r="B124" s="24" t="s">
        <v>60</v>
      </c>
      <c r="C124" s="24" t="s">
        <v>60</v>
      </c>
      <c r="D124" s="24" t="s">
        <v>60</v>
      </c>
      <c r="E124" s="24" t="s">
        <v>60</v>
      </c>
      <c r="F124" s="24" t="s">
        <v>60</v>
      </c>
      <c r="G124" s="24" t="s">
        <v>60</v>
      </c>
      <c r="H124" s="24" t="s">
        <v>60</v>
      </c>
      <c r="I124" s="24" t="s">
        <v>60</v>
      </c>
      <c r="J124" s="24" t="s">
        <v>60</v>
      </c>
      <c r="K124" s="24" t="s">
        <v>60</v>
      </c>
      <c r="L124" s="24" t="s">
        <v>60</v>
      </c>
      <c r="M124" s="24" t="s">
        <v>60</v>
      </c>
      <c r="N124" s="24" t="s">
        <v>60</v>
      </c>
    </row>
    <row r="125" spans="1:14" ht="14.25" customHeight="1">
      <c r="A125" t="s">
        <v>64</v>
      </c>
      <c r="B125" s="15">
        <f>(B118/$B$118)*100</f>
        <v>100</v>
      </c>
      <c r="C125" s="15">
        <f aca="true" t="shared" si="50" ref="C125:N125">(C118/$B$118)*100</f>
        <v>712.5</v>
      </c>
      <c r="D125" s="15">
        <f t="shared" si="50"/>
        <v>975</v>
      </c>
      <c r="E125" s="15">
        <f t="shared" si="50"/>
        <v>637.5</v>
      </c>
      <c r="F125" s="15">
        <f t="shared" si="50"/>
        <v>662.5</v>
      </c>
      <c r="G125" s="15">
        <f t="shared" si="50"/>
        <v>1042</v>
      </c>
      <c r="H125" s="15">
        <f t="shared" si="50"/>
        <v>1118.375</v>
      </c>
      <c r="I125" s="15">
        <f t="shared" si="50"/>
        <v>621.125</v>
      </c>
      <c r="J125" s="15">
        <f t="shared" si="50"/>
        <v>398.875</v>
      </c>
      <c r="K125" s="15">
        <f t="shared" si="50"/>
        <v>250</v>
      </c>
      <c r="L125" s="15">
        <f t="shared" si="50"/>
        <v>1187.5</v>
      </c>
      <c r="M125" s="15">
        <f t="shared" si="50"/>
        <v>562.5</v>
      </c>
      <c r="N125" s="15">
        <f t="shared" si="50"/>
        <v>1025</v>
      </c>
    </row>
    <row r="126" spans="1:14" ht="14.25" customHeight="1">
      <c r="A126" t="s">
        <v>65</v>
      </c>
      <c r="B126" s="24" t="s">
        <v>60</v>
      </c>
      <c r="C126" s="24" t="s">
        <v>60</v>
      </c>
      <c r="D126" s="24" t="s">
        <v>60</v>
      </c>
      <c r="E126" s="24" t="s">
        <v>60</v>
      </c>
      <c r="F126" s="24" t="s">
        <v>60</v>
      </c>
      <c r="G126" s="24" t="s">
        <v>60</v>
      </c>
      <c r="H126" s="24" t="s">
        <v>60</v>
      </c>
      <c r="I126" s="24" t="s">
        <v>60</v>
      </c>
      <c r="J126" s="24" t="s">
        <v>60</v>
      </c>
      <c r="K126" s="24" t="s">
        <v>60</v>
      </c>
      <c r="L126" s="24" t="s">
        <v>60</v>
      </c>
      <c r="M126" s="24" t="s">
        <v>60</v>
      </c>
      <c r="N126" s="24" t="s">
        <v>60</v>
      </c>
    </row>
    <row r="127" spans="1:14" ht="14.25" customHeight="1">
      <c r="A127" s="10" t="s">
        <v>66</v>
      </c>
      <c r="B127" s="32" t="s">
        <v>60</v>
      </c>
      <c r="C127" s="32" t="s">
        <v>60</v>
      </c>
      <c r="D127" s="32" t="s">
        <v>60</v>
      </c>
      <c r="E127" s="32" t="s">
        <v>60</v>
      </c>
      <c r="F127" s="32" t="s">
        <v>60</v>
      </c>
      <c r="G127" s="32" t="s">
        <v>60</v>
      </c>
      <c r="H127" s="32" t="s">
        <v>60</v>
      </c>
      <c r="I127" s="32" t="s">
        <v>60</v>
      </c>
      <c r="J127" s="32" t="s">
        <v>60</v>
      </c>
      <c r="K127" s="32" t="s">
        <v>60</v>
      </c>
      <c r="L127" s="32" t="s">
        <v>60</v>
      </c>
      <c r="M127" s="32" t="s">
        <v>60</v>
      </c>
      <c r="N127" s="32" t="s">
        <v>60</v>
      </c>
    </row>
    <row r="128" ht="14.25" customHeight="1">
      <c r="A128" t="s">
        <v>82</v>
      </c>
    </row>
    <row r="129" spans="1:14" ht="14.25" customHeight="1">
      <c r="A129" t="s">
        <v>62</v>
      </c>
      <c r="B129" s="15">
        <f>(B115/B$115)*100</f>
        <v>100</v>
      </c>
      <c r="C129" s="15">
        <f aca="true" t="shared" si="51" ref="C129:N129">(C115/C$115)*100</f>
        <v>100</v>
      </c>
      <c r="D129" s="15">
        <f t="shared" si="51"/>
        <v>100</v>
      </c>
      <c r="E129" s="15">
        <f t="shared" si="51"/>
        <v>100</v>
      </c>
      <c r="F129" s="15">
        <f t="shared" si="51"/>
        <v>100</v>
      </c>
      <c r="G129" s="15">
        <f t="shared" si="51"/>
        <v>100</v>
      </c>
      <c r="H129" s="15">
        <f t="shared" si="51"/>
        <v>100</v>
      </c>
      <c r="I129" s="15">
        <f t="shared" si="51"/>
        <v>100</v>
      </c>
      <c r="J129" s="15">
        <f t="shared" si="51"/>
        <v>100</v>
      </c>
      <c r="K129" s="15">
        <f t="shared" si="51"/>
        <v>100</v>
      </c>
      <c r="L129" s="15">
        <f t="shared" si="51"/>
        <v>100</v>
      </c>
      <c r="M129" s="15">
        <f t="shared" si="51"/>
        <v>100</v>
      </c>
      <c r="N129" s="15">
        <f t="shared" si="51"/>
        <v>100</v>
      </c>
    </row>
    <row r="130" spans="1:14" ht="14.25" customHeight="1">
      <c r="A130" t="s">
        <v>84</v>
      </c>
      <c r="B130" s="24" t="s">
        <v>60</v>
      </c>
      <c r="C130" s="24" t="s">
        <v>60</v>
      </c>
      <c r="D130" s="24">
        <f aca="true" t="shared" si="52" ref="D130:L130">(D116/D$115)*100</f>
        <v>3.8095238095238098</v>
      </c>
      <c r="E130" s="24" t="s">
        <v>60</v>
      </c>
      <c r="F130" s="24">
        <f t="shared" si="52"/>
        <v>1.6900987137301826</v>
      </c>
      <c r="G130" s="15">
        <f t="shared" si="52"/>
        <v>3.6605826859281216</v>
      </c>
      <c r="H130" s="15">
        <f t="shared" si="52"/>
        <v>16.107216640474633</v>
      </c>
      <c r="I130" s="15">
        <f t="shared" si="52"/>
        <v>3.3904069273129194</v>
      </c>
      <c r="J130" s="15">
        <f t="shared" si="52"/>
        <v>1.7911188814882504</v>
      </c>
      <c r="K130" s="15">
        <f t="shared" si="52"/>
        <v>1.2033351264120495</v>
      </c>
      <c r="L130" s="15">
        <f t="shared" si="52"/>
        <v>3.124207858048162</v>
      </c>
      <c r="M130" s="29" t="s">
        <v>60</v>
      </c>
      <c r="N130" s="29" t="s">
        <v>60</v>
      </c>
    </row>
    <row r="131" spans="1:14" ht="14.25" customHeight="1">
      <c r="A131" t="s">
        <v>63</v>
      </c>
      <c r="B131" s="24" t="s">
        <v>60</v>
      </c>
      <c r="C131" s="24" t="s">
        <v>60</v>
      </c>
      <c r="D131" s="24">
        <f aca="true" t="shared" si="53" ref="D131:N131">(D117/D$115)*100</f>
        <v>0.2204585537918871</v>
      </c>
      <c r="E131" s="24" t="s">
        <v>60</v>
      </c>
      <c r="F131" s="24">
        <f t="shared" si="53"/>
        <v>0.014956625785222853</v>
      </c>
      <c r="G131" s="15">
        <f t="shared" si="53"/>
        <v>0.01783992490241136</v>
      </c>
      <c r="H131" s="15">
        <f t="shared" si="53"/>
        <v>0.037080853919093104</v>
      </c>
      <c r="I131" s="15">
        <f t="shared" si="53"/>
        <v>0.03270068409831134</v>
      </c>
      <c r="J131" s="15">
        <f t="shared" si="53"/>
        <v>0.006338374101403422</v>
      </c>
      <c r="K131" s="15">
        <f t="shared" si="53"/>
        <v>0.01613770844540075</v>
      </c>
      <c r="L131" s="15">
        <f t="shared" si="53"/>
        <v>0.015842839036755384</v>
      </c>
      <c r="M131" s="15">
        <f t="shared" si="53"/>
        <v>0.021001050052502624</v>
      </c>
      <c r="N131" s="15">
        <f t="shared" si="53"/>
        <v>0.016251354279523293</v>
      </c>
    </row>
    <row r="132" spans="1:14" ht="14.25" customHeight="1">
      <c r="A132" t="s">
        <v>64</v>
      </c>
      <c r="B132" s="24">
        <f>(B118/B$115)*100</f>
        <v>1.0869565217391304</v>
      </c>
      <c r="C132" s="24">
        <f aca="true" t="shared" si="54" ref="C132:N132">(C118/C$115)*100</f>
        <v>2.6785714285714284</v>
      </c>
      <c r="D132" s="24">
        <f t="shared" si="54"/>
        <v>3.439153439153439</v>
      </c>
      <c r="E132" s="24">
        <f t="shared" si="54"/>
        <v>2.4531024531024532</v>
      </c>
      <c r="F132" s="24">
        <f t="shared" si="54"/>
        <v>1.5854023332336227</v>
      </c>
      <c r="G132" s="15">
        <f t="shared" si="54"/>
        <v>3.5408003330119313</v>
      </c>
      <c r="H132" s="15">
        <f t="shared" si="54"/>
        <v>15.798209524482191</v>
      </c>
      <c r="I132" s="15">
        <f t="shared" si="54"/>
        <v>3.2497939856901805</v>
      </c>
      <c r="J132" s="15">
        <f t="shared" si="54"/>
        <v>1.6854793131315264</v>
      </c>
      <c r="K132" s="15">
        <f t="shared" si="54"/>
        <v>1.0758472296933834</v>
      </c>
      <c r="L132" s="15">
        <f t="shared" si="54"/>
        <v>3.0101394169835234</v>
      </c>
      <c r="M132" s="15">
        <f t="shared" si="54"/>
        <v>1.575078753937697</v>
      </c>
      <c r="N132" s="15">
        <f t="shared" si="54"/>
        <v>2.221018418201517</v>
      </c>
    </row>
    <row r="133" spans="1:14" ht="14.25" customHeight="1">
      <c r="A133" t="s">
        <v>65</v>
      </c>
      <c r="B133" s="24" t="s">
        <v>60</v>
      </c>
      <c r="C133" s="24">
        <f aca="true" t="shared" si="55" ref="C133:N133">(C119/C$115)*100</f>
        <v>0.18796992481203006</v>
      </c>
      <c r="D133" s="24">
        <f t="shared" si="55"/>
        <v>0.13227513227513227</v>
      </c>
      <c r="E133" s="24">
        <f t="shared" si="55"/>
        <v>0.0962000962000962</v>
      </c>
      <c r="F133" s="24">
        <f t="shared" si="55"/>
        <v>0.05982650314089141</v>
      </c>
      <c r="G133" s="15">
        <f t="shared" si="55"/>
        <v>0.09642054649636618</v>
      </c>
      <c r="H133" s="15">
        <f t="shared" si="55"/>
        <v>0.2525029576395387</v>
      </c>
      <c r="I133" s="15">
        <f t="shared" si="55"/>
        <v>0.10071810702279892</v>
      </c>
      <c r="J133" s="15">
        <f t="shared" si="55"/>
        <v>0.09349101799570046</v>
      </c>
      <c r="K133" s="15">
        <f t="shared" si="55"/>
        <v>0.10758472296933834</v>
      </c>
      <c r="L133" s="15">
        <f t="shared" si="55"/>
        <v>0.09505703422053231</v>
      </c>
      <c r="M133" s="15">
        <f t="shared" si="55"/>
        <v>0.10500525026251313</v>
      </c>
      <c r="N133" s="15">
        <f t="shared" si="55"/>
        <v>0.08125677139761647</v>
      </c>
    </row>
    <row r="134" spans="1:14" ht="14.25" customHeight="1">
      <c r="A134" s="10" t="s">
        <v>66</v>
      </c>
      <c r="B134" s="32" t="s">
        <v>60</v>
      </c>
      <c r="C134" s="32">
        <f aca="true" t="shared" si="56" ref="C134:L134">(C120/C$115)*100</f>
        <v>0.009398496240601505</v>
      </c>
      <c r="D134" s="32">
        <f t="shared" si="56"/>
        <v>0.017636684303350973</v>
      </c>
      <c r="E134" s="32">
        <f t="shared" si="56"/>
        <v>0.01443001443001443</v>
      </c>
      <c r="F134" s="32">
        <f t="shared" si="56"/>
        <v>0.029913251570445706</v>
      </c>
      <c r="G134" s="16">
        <f t="shared" si="56"/>
        <v>0.005521881517413041</v>
      </c>
      <c r="H134" s="16">
        <f t="shared" si="56"/>
        <v>0.019423304433810674</v>
      </c>
      <c r="I134" s="16">
        <f t="shared" si="56"/>
        <v>0.007194150501628495</v>
      </c>
      <c r="J134" s="16">
        <f t="shared" si="56"/>
        <v>0.005810176259619803</v>
      </c>
      <c r="K134" s="16">
        <f t="shared" si="56"/>
        <v>0.003765465303926843</v>
      </c>
      <c r="L134" s="16">
        <f t="shared" si="56"/>
        <v>0.0031685678073510777</v>
      </c>
      <c r="M134" s="32" t="s">
        <v>60</v>
      </c>
      <c r="N134" s="32" t="s">
        <v>60</v>
      </c>
    </row>
    <row r="135" ht="14.25" customHeight="1">
      <c r="A135" t="s">
        <v>83</v>
      </c>
    </row>
    <row r="136" spans="1:14" ht="14.25" customHeight="1">
      <c r="A136" t="s">
        <v>85</v>
      </c>
      <c r="B136" s="24" t="s">
        <v>60</v>
      </c>
      <c r="C136" s="24" t="s">
        <v>60</v>
      </c>
      <c r="D136" s="15">
        <f aca="true" t="shared" si="57" ref="D136:L136">(D116/D$116)*100</f>
        <v>100</v>
      </c>
      <c r="E136" s="24" t="s">
        <v>60</v>
      </c>
      <c r="F136" s="15">
        <f t="shared" si="57"/>
        <v>100</v>
      </c>
      <c r="G136" s="15">
        <f t="shared" si="57"/>
        <v>100</v>
      </c>
      <c r="H136" s="15">
        <f t="shared" si="57"/>
        <v>100</v>
      </c>
      <c r="I136" s="15">
        <f t="shared" si="57"/>
        <v>100</v>
      </c>
      <c r="J136" s="15">
        <f t="shared" si="57"/>
        <v>100</v>
      </c>
      <c r="K136" s="15">
        <f t="shared" si="57"/>
        <v>100</v>
      </c>
      <c r="L136" s="15">
        <f t="shared" si="57"/>
        <v>100</v>
      </c>
      <c r="M136" s="24" t="s">
        <v>60</v>
      </c>
      <c r="N136" s="24" t="s">
        <v>60</v>
      </c>
    </row>
    <row r="137" spans="1:14" ht="14.25" customHeight="1">
      <c r="A137" t="s">
        <v>86</v>
      </c>
      <c r="B137" s="24" t="s">
        <v>60</v>
      </c>
      <c r="C137" s="24" t="s">
        <v>60</v>
      </c>
      <c r="D137" s="15">
        <f aca="true" t="shared" si="58" ref="D137:L137">(D117/D$116)*100</f>
        <v>5.787037037037036</v>
      </c>
      <c r="E137" s="24" t="s">
        <v>60</v>
      </c>
      <c r="F137" s="15">
        <f t="shared" si="58"/>
        <v>0.8849557522123894</v>
      </c>
      <c r="G137" s="15">
        <f t="shared" si="58"/>
        <v>0.4873520538407983</v>
      </c>
      <c r="H137" s="15">
        <f t="shared" si="58"/>
        <v>0.23021267265950449</v>
      </c>
      <c r="I137" s="15">
        <f t="shared" si="58"/>
        <v>0.9645061728395063</v>
      </c>
      <c r="J137" s="15">
        <f t="shared" si="58"/>
        <v>0.35387791212031844</v>
      </c>
      <c r="K137" s="15">
        <f t="shared" si="58"/>
        <v>1.3410818059901652</v>
      </c>
      <c r="L137" s="15">
        <f t="shared" si="58"/>
        <v>0.5070993914807302</v>
      </c>
      <c r="M137" s="24" t="s">
        <v>60</v>
      </c>
      <c r="N137" s="24" t="s">
        <v>60</v>
      </c>
    </row>
    <row r="138" spans="1:14" ht="14.25" customHeight="1">
      <c r="A138" t="s">
        <v>87</v>
      </c>
      <c r="B138" s="24" t="s">
        <v>60</v>
      </c>
      <c r="C138" s="24" t="s">
        <v>60</v>
      </c>
      <c r="D138" s="15">
        <f aca="true" t="shared" si="59" ref="D138:L138">(D118/D$116)*100</f>
        <v>90.27777777777777</v>
      </c>
      <c r="E138" s="24" t="s">
        <v>60</v>
      </c>
      <c r="F138" s="15">
        <f t="shared" si="59"/>
        <v>93.80530973451327</v>
      </c>
      <c r="G138" s="15">
        <f t="shared" si="59"/>
        <v>96.72777906706894</v>
      </c>
      <c r="H138" s="15">
        <f t="shared" si="59"/>
        <v>98.0815610611708</v>
      </c>
      <c r="I138" s="15">
        <f t="shared" si="59"/>
        <v>95.85262345679013</v>
      </c>
      <c r="J138" s="15">
        <f t="shared" si="59"/>
        <v>94.10203479799468</v>
      </c>
      <c r="K138" s="15">
        <f t="shared" si="59"/>
        <v>89.40545373267769</v>
      </c>
      <c r="L138" s="15">
        <f t="shared" si="59"/>
        <v>96.34888438133875</v>
      </c>
      <c r="M138" s="24" t="s">
        <v>60</v>
      </c>
      <c r="N138" s="24" t="s">
        <v>60</v>
      </c>
    </row>
    <row r="139" spans="1:14" ht="14.25" customHeight="1">
      <c r="A139" t="s">
        <v>88</v>
      </c>
      <c r="B139" s="24" t="s">
        <v>60</v>
      </c>
      <c r="C139" s="24" t="s">
        <v>60</v>
      </c>
      <c r="D139" s="15">
        <f aca="true" t="shared" si="60" ref="D139:L139">(D119/D$116)*100</f>
        <v>3.472222222222222</v>
      </c>
      <c r="E139" s="24" t="s">
        <v>60</v>
      </c>
      <c r="F139" s="15">
        <f t="shared" si="60"/>
        <v>3.5398230088495577</v>
      </c>
      <c r="G139" s="15">
        <f t="shared" si="60"/>
        <v>2.6340218148062196</v>
      </c>
      <c r="H139" s="15">
        <f t="shared" si="60"/>
        <v>1.5676386757290068</v>
      </c>
      <c r="I139" s="15">
        <f t="shared" si="60"/>
        <v>2.970679012345679</v>
      </c>
      <c r="J139" s="15">
        <f t="shared" si="60"/>
        <v>5.219699203774697</v>
      </c>
      <c r="K139" s="15">
        <f t="shared" si="60"/>
        <v>8.940545373267769</v>
      </c>
      <c r="L139" s="15">
        <f t="shared" si="60"/>
        <v>3.0425963488843815</v>
      </c>
      <c r="M139" s="24" t="s">
        <v>60</v>
      </c>
      <c r="N139" s="24" t="s">
        <v>60</v>
      </c>
    </row>
    <row r="140" spans="1:14" ht="14.25" customHeight="1">
      <c r="A140" t="s">
        <v>89</v>
      </c>
      <c r="B140" s="24" t="s">
        <v>60</v>
      </c>
      <c r="C140" s="24" t="s">
        <v>60</v>
      </c>
      <c r="D140" s="15">
        <f aca="true" t="shared" si="61" ref="D140:L140">(D120/D$116)*100</f>
        <v>0.4629629629629629</v>
      </c>
      <c r="E140" s="24" t="s">
        <v>60</v>
      </c>
      <c r="F140" s="15">
        <f t="shared" si="61"/>
        <v>1.7699115044247788</v>
      </c>
      <c r="G140" s="15">
        <f t="shared" si="61"/>
        <v>0.15084706428405664</v>
      </c>
      <c r="H140" s="15">
        <f t="shared" si="61"/>
        <v>0.12058759044069284</v>
      </c>
      <c r="I140" s="15">
        <f t="shared" si="61"/>
        <v>0.21219135802469138</v>
      </c>
      <c r="J140" s="15">
        <f t="shared" si="61"/>
        <v>0.3243880861102919</v>
      </c>
      <c r="K140" s="15">
        <f t="shared" si="61"/>
        <v>0.31291908806437196</v>
      </c>
      <c r="L140" s="15">
        <f t="shared" si="61"/>
        <v>0.10141987829614607</v>
      </c>
      <c r="M140" s="24" t="s">
        <v>60</v>
      </c>
      <c r="N140" s="24" t="s">
        <v>60</v>
      </c>
    </row>
    <row r="141" spans="1:14" ht="25.5" customHeight="1">
      <c r="A141" s="51" t="s">
        <v>251</v>
      </c>
      <c r="B141" s="51"/>
      <c r="C141" s="51"/>
      <c r="D141" s="51"/>
      <c r="E141" s="51"/>
      <c r="F141" s="51"/>
      <c r="G141" s="51"/>
      <c r="H141" s="51"/>
      <c r="I141" s="51"/>
      <c r="J141" s="51"/>
      <c r="K141" s="51"/>
      <c r="L141" s="51"/>
      <c r="M141" s="51"/>
      <c r="N141" s="51"/>
    </row>
    <row r="142" spans="1:14" ht="12">
      <c r="A142" s="39" t="s">
        <v>246</v>
      </c>
      <c r="B142" s="39"/>
      <c r="C142" s="39"/>
      <c r="D142" s="39"/>
      <c r="E142" s="39"/>
      <c r="F142" s="39"/>
      <c r="G142" s="39"/>
      <c r="H142" s="39"/>
      <c r="I142" s="39"/>
      <c r="J142" s="39"/>
      <c r="K142" s="39"/>
      <c r="L142" s="39"/>
      <c r="M142" s="39"/>
      <c r="N142" s="39"/>
    </row>
    <row r="143" spans="1:14" ht="12">
      <c r="A143" s="39" t="s">
        <v>250</v>
      </c>
      <c r="B143" s="39"/>
      <c r="C143" s="39"/>
      <c r="D143" s="39"/>
      <c r="E143" s="39"/>
      <c r="F143" s="39"/>
      <c r="G143" s="39"/>
      <c r="H143" s="39"/>
      <c r="I143" s="39"/>
      <c r="J143" s="39"/>
      <c r="K143" s="39"/>
      <c r="L143" s="39"/>
      <c r="M143" s="39"/>
      <c r="N143" s="39"/>
    </row>
    <row r="144" ht="13.5" customHeight="1"/>
    <row r="145" ht="15">
      <c r="A145" s="3" t="s">
        <v>96</v>
      </c>
    </row>
    <row r="147" spans="1:14" ht="18" customHeight="1">
      <c r="A147" s="25"/>
      <c r="B147" s="23" t="s">
        <v>68</v>
      </c>
      <c r="C147" s="23" t="s">
        <v>69</v>
      </c>
      <c r="D147" s="23" t="s">
        <v>70</v>
      </c>
      <c r="E147" s="23" t="s">
        <v>71</v>
      </c>
      <c r="F147" s="23" t="s">
        <v>72</v>
      </c>
      <c r="G147" s="23" t="s">
        <v>73</v>
      </c>
      <c r="H147" s="23" t="s">
        <v>74</v>
      </c>
      <c r="I147" s="23" t="s">
        <v>75</v>
      </c>
      <c r="J147" s="23" t="s">
        <v>76</v>
      </c>
      <c r="K147" s="23" t="s">
        <v>77</v>
      </c>
      <c r="L147" s="23" t="s">
        <v>78</v>
      </c>
      <c r="M147" s="23" t="s">
        <v>7</v>
      </c>
      <c r="N147" s="23" t="s">
        <v>79</v>
      </c>
    </row>
    <row r="148" ht="14.25" customHeight="1">
      <c r="A148" t="s">
        <v>80</v>
      </c>
    </row>
    <row r="149" spans="1:14" ht="14.25" customHeight="1">
      <c r="A149" t="s">
        <v>91</v>
      </c>
      <c r="B149">
        <v>23314</v>
      </c>
      <c r="C149">
        <v>46441</v>
      </c>
      <c r="D149">
        <v>43120</v>
      </c>
      <c r="E149">
        <v>65627</v>
      </c>
      <c r="F149">
        <v>84196</v>
      </c>
      <c r="G149">
        <v>40435.8</v>
      </c>
      <c r="H149">
        <v>30852.6</v>
      </c>
      <c r="I149">
        <v>45116.2</v>
      </c>
      <c r="J149">
        <v>66363.7</v>
      </c>
      <c r="K149">
        <v>71883</v>
      </c>
      <c r="L149">
        <v>101937</v>
      </c>
      <c r="M149">
        <v>71538</v>
      </c>
      <c r="N149">
        <v>85344</v>
      </c>
    </row>
    <row r="150" spans="1:14" ht="14.25" customHeight="1">
      <c r="A150" t="s">
        <v>84</v>
      </c>
      <c r="B150" s="27" t="s">
        <v>97</v>
      </c>
      <c r="C150" s="27" t="s">
        <v>97</v>
      </c>
      <c r="D150">
        <f aca="true" t="shared" si="62" ref="D150:N150">SUM(D151:D155)</f>
        <v>330</v>
      </c>
      <c r="E150">
        <f t="shared" si="62"/>
        <v>638</v>
      </c>
      <c r="F150">
        <f t="shared" si="62"/>
        <v>910</v>
      </c>
      <c r="G150">
        <f>SUM(G151:G155)</f>
        <v>1360.5</v>
      </c>
      <c r="H150">
        <f>SUM(H151:H155)</f>
        <v>1542.3999999999999</v>
      </c>
      <c r="I150">
        <f>SUM(I151:I155)</f>
        <v>1107.3</v>
      </c>
      <c r="J150">
        <f>SUM(J151:J155)</f>
        <v>939.9999999999999</v>
      </c>
      <c r="K150">
        <f t="shared" si="62"/>
        <v>839</v>
      </c>
      <c r="L150">
        <f t="shared" si="62"/>
        <v>1689</v>
      </c>
      <c r="M150">
        <f t="shared" si="62"/>
        <v>1079</v>
      </c>
      <c r="N150">
        <f t="shared" si="62"/>
        <v>938</v>
      </c>
    </row>
    <row r="151" spans="1:14" ht="14.25" customHeight="1">
      <c r="A151" t="s">
        <v>63</v>
      </c>
      <c r="B151">
        <v>46</v>
      </c>
      <c r="C151">
        <v>25</v>
      </c>
      <c r="D151">
        <v>67</v>
      </c>
      <c r="E151">
        <v>103</v>
      </c>
      <c r="F151">
        <v>164</v>
      </c>
      <c r="G151">
        <v>232.1</v>
      </c>
      <c r="H151">
        <v>211.1</v>
      </c>
      <c r="I151">
        <v>176.8</v>
      </c>
      <c r="J151">
        <v>98.3</v>
      </c>
      <c r="K151">
        <v>92</v>
      </c>
      <c r="L151">
        <v>209</v>
      </c>
      <c r="M151">
        <v>239</v>
      </c>
      <c r="N151">
        <v>200</v>
      </c>
    </row>
    <row r="152" spans="1:14" ht="14.25" customHeight="1">
      <c r="A152" t="s">
        <v>64</v>
      </c>
      <c r="B152">
        <v>178</v>
      </c>
      <c r="C152">
        <v>337</v>
      </c>
      <c r="D152">
        <v>189</v>
      </c>
      <c r="E152">
        <v>393</v>
      </c>
      <c r="F152">
        <v>510</v>
      </c>
      <c r="G152">
        <v>878.3</v>
      </c>
      <c r="H152" s="15">
        <v>1046.3</v>
      </c>
      <c r="I152">
        <v>688.2</v>
      </c>
      <c r="J152">
        <v>695.8</v>
      </c>
      <c r="K152">
        <v>617</v>
      </c>
      <c r="L152">
        <v>1233</v>
      </c>
      <c r="M152">
        <v>610</v>
      </c>
      <c r="N152">
        <v>512</v>
      </c>
    </row>
    <row r="153" spans="1:14" ht="14.25" customHeight="1">
      <c r="A153" t="s">
        <v>65</v>
      </c>
      <c r="B153">
        <v>19</v>
      </c>
      <c r="C153">
        <v>51</v>
      </c>
      <c r="D153">
        <v>56</v>
      </c>
      <c r="E153">
        <v>97</v>
      </c>
      <c r="F153">
        <v>149</v>
      </c>
      <c r="G153">
        <v>161.9</v>
      </c>
      <c r="H153">
        <v>184.3</v>
      </c>
      <c r="I153">
        <v>165.6</v>
      </c>
      <c r="J153">
        <v>93.4</v>
      </c>
      <c r="K153">
        <v>94</v>
      </c>
      <c r="L153">
        <v>178</v>
      </c>
      <c r="M153">
        <v>158</v>
      </c>
      <c r="N153">
        <v>157</v>
      </c>
    </row>
    <row r="154" spans="1:14" ht="14.25" customHeight="1">
      <c r="A154" t="s">
        <v>66</v>
      </c>
      <c r="B154">
        <v>10</v>
      </c>
      <c r="C154">
        <v>1</v>
      </c>
      <c r="D154">
        <v>10</v>
      </c>
      <c r="E154">
        <v>41</v>
      </c>
      <c r="F154">
        <v>72</v>
      </c>
      <c r="G154">
        <v>75.5</v>
      </c>
      <c r="H154">
        <v>85.2</v>
      </c>
      <c r="I154">
        <v>61.7</v>
      </c>
      <c r="J154">
        <v>46.3</v>
      </c>
      <c r="K154">
        <v>32</v>
      </c>
      <c r="L154">
        <v>57</v>
      </c>
      <c r="M154">
        <v>49</v>
      </c>
      <c r="N154">
        <v>46</v>
      </c>
    </row>
    <row r="155" spans="1:14" ht="14.25" customHeight="1">
      <c r="A155" s="10" t="s">
        <v>67</v>
      </c>
      <c r="B155" s="31" t="s">
        <v>97</v>
      </c>
      <c r="C155" s="31" t="s">
        <v>97</v>
      </c>
      <c r="D155" s="10">
        <v>8</v>
      </c>
      <c r="E155" s="10">
        <v>4</v>
      </c>
      <c r="F155" s="10">
        <v>15</v>
      </c>
      <c r="G155" s="10">
        <v>12.7</v>
      </c>
      <c r="H155" s="10">
        <v>15.5</v>
      </c>
      <c r="I155" s="16">
        <v>15</v>
      </c>
      <c r="J155" s="16">
        <v>6.2</v>
      </c>
      <c r="K155" s="10">
        <v>4</v>
      </c>
      <c r="L155" s="10">
        <v>12</v>
      </c>
      <c r="M155" s="10">
        <v>23</v>
      </c>
      <c r="N155" s="10">
        <v>23</v>
      </c>
    </row>
    <row r="156" ht="14.25" customHeight="1">
      <c r="A156" t="s">
        <v>81</v>
      </c>
    </row>
    <row r="157" spans="1:14" ht="14.25" customHeight="1">
      <c r="A157" t="s">
        <v>62</v>
      </c>
      <c r="B157" s="15">
        <f>(B149/$B$149)*100</f>
        <v>100</v>
      </c>
      <c r="C157" s="15">
        <f aca="true" t="shared" si="63" ref="C157:N157">(C149/$B$149)*100</f>
        <v>199.1979068370936</v>
      </c>
      <c r="D157" s="15">
        <f t="shared" si="63"/>
        <v>184.95324697606588</v>
      </c>
      <c r="E157" s="15">
        <f t="shared" si="63"/>
        <v>281.49180749764093</v>
      </c>
      <c r="F157" s="15">
        <f t="shared" si="63"/>
        <v>361.13922964742216</v>
      </c>
      <c r="G157" s="15">
        <f t="shared" si="63"/>
        <v>173.4399931371708</v>
      </c>
      <c r="H157" s="15">
        <f t="shared" si="63"/>
        <v>132.33507763575534</v>
      </c>
      <c r="I157" s="15">
        <f t="shared" si="63"/>
        <v>193.51548425838553</v>
      </c>
      <c r="J157" s="15">
        <f t="shared" si="63"/>
        <v>284.65171141803205</v>
      </c>
      <c r="K157" s="15">
        <f t="shared" si="63"/>
        <v>308.3254696748735</v>
      </c>
      <c r="L157" s="15">
        <f t="shared" si="63"/>
        <v>437.23513768551084</v>
      </c>
      <c r="M157" s="15">
        <f t="shared" si="63"/>
        <v>306.8456721283349</v>
      </c>
      <c r="N157" s="15">
        <f t="shared" si="63"/>
        <v>366.06330959938236</v>
      </c>
    </row>
    <row r="158" spans="1:14" ht="14.25" customHeight="1">
      <c r="A158" t="s">
        <v>84</v>
      </c>
      <c r="B158" s="24" t="s">
        <v>98</v>
      </c>
      <c r="C158" s="24" t="s">
        <v>98</v>
      </c>
      <c r="D158" s="24" t="s">
        <v>98</v>
      </c>
      <c r="E158" s="24" t="s">
        <v>98</v>
      </c>
      <c r="F158" s="24" t="s">
        <v>98</v>
      </c>
      <c r="G158" s="24" t="s">
        <v>98</v>
      </c>
      <c r="H158" s="24" t="s">
        <v>98</v>
      </c>
      <c r="I158" s="24" t="s">
        <v>98</v>
      </c>
      <c r="J158" s="24" t="s">
        <v>98</v>
      </c>
      <c r="K158" s="24" t="s">
        <v>98</v>
      </c>
      <c r="L158" s="24" t="s">
        <v>98</v>
      </c>
      <c r="M158" s="24" t="s">
        <v>98</v>
      </c>
      <c r="N158" s="24" t="s">
        <v>98</v>
      </c>
    </row>
    <row r="159" spans="1:14" ht="14.25" customHeight="1">
      <c r="A159" t="s">
        <v>63</v>
      </c>
      <c r="B159" s="15">
        <f>(B151/$B$151)*100</f>
        <v>100</v>
      </c>
      <c r="C159" s="15">
        <f aca="true" t="shared" si="64" ref="C159:N159">(C151/$B$151)*100</f>
        <v>54.347826086956516</v>
      </c>
      <c r="D159" s="15">
        <f t="shared" si="64"/>
        <v>145.65217391304347</v>
      </c>
      <c r="E159" s="15">
        <f t="shared" si="64"/>
        <v>223.91304347826087</v>
      </c>
      <c r="F159" s="15">
        <f t="shared" si="64"/>
        <v>356.52173913043475</v>
      </c>
      <c r="G159" s="15">
        <f t="shared" si="64"/>
        <v>504.5652173913044</v>
      </c>
      <c r="H159" s="15">
        <f t="shared" si="64"/>
        <v>458.9130434782609</v>
      </c>
      <c r="I159" s="15">
        <f t="shared" si="64"/>
        <v>384.34782608695656</v>
      </c>
      <c r="J159" s="15">
        <f t="shared" si="64"/>
        <v>213.69565217391303</v>
      </c>
      <c r="K159" s="15">
        <f t="shared" si="64"/>
        <v>200</v>
      </c>
      <c r="L159" s="15">
        <f t="shared" si="64"/>
        <v>454.34782608695656</v>
      </c>
      <c r="M159" s="15">
        <f t="shared" si="64"/>
        <v>519.5652173913044</v>
      </c>
      <c r="N159" s="15">
        <f t="shared" si="64"/>
        <v>434.78260869565213</v>
      </c>
    </row>
    <row r="160" spans="1:14" ht="14.25" customHeight="1">
      <c r="A160" t="s">
        <v>64</v>
      </c>
      <c r="B160" s="15">
        <f>(B152/$B$152)*100</f>
        <v>100</v>
      </c>
      <c r="C160" s="15">
        <f aca="true" t="shared" si="65" ref="C160:N160">(C152/$B$152)*100</f>
        <v>189.32584269662922</v>
      </c>
      <c r="D160" s="15">
        <f t="shared" si="65"/>
        <v>106.17977528089888</v>
      </c>
      <c r="E160" s="15">
        <f t="shared" si="65"/>
        <v>220.7865168539326</v>
      </c>
      <c r="F160" s="15">
        <f t="shared" si="65"/>
        <v>286.5168539325843</v>
      </c>
      <c r="G160" s="15">
        <f t="shared" si="65"/>
        <v>493.42696629213486</v>
      </c>
      <c r="H160" s="15">
        <f t="shared" si="65"/>
        <v>587.8089887640449</v>
      </c>
      <c r="I160" s="15">
        <f t="shared" si="65"/>
        <v>386.6292134831461</v>
      </c>
      <c r="J160" s="15">
        <f t="shared" si="65"/>
        <v>390.8988764044944</v>
      </c>
      <c r="K160" s="15">
        <f t="shared" si="65"/>
        <v>346.6292134831461</v>
      </c>
      <c r="L160" s="15">
        <f t="shared" si="65"/>
        <v>692.6966292134831</v>
      </c>
      <c r="M160" s="15">
        <f t="shared" si="65"/>
        <v>342.69662921348316</v>
      </c>
      <c r="N160" s="15">
        <f t="shared" si="65"/>
        <v>287.64044943820227</v>
      </c>
    </row>
    <row r="161" spans="1:14" ht="14.25" customHeight="1">
      <c r="A161" t="s">
        <v>65</v>
      </c>
      <c r="B161" s="15">
        <f>(B153/$B$153)*100</f>
        <v>100</v>
      </c>
      <c r="C161" s="15">
        <f aca="true" t="shared" si="66" ref="C161:N161">(C153/$B$153)*100</f>
        <v>268.42105263157896</v>
      </c>
      <c r="D161" s="15">
        <f t="shared" si="66"/>
        <v>294.7368421052631</v>
      </c>
      <c r="E161" s="15">
        <f t="shared" si="66"/>
        <v>510.5263157894737</v>
      </c>
      <c r="F161" s="15">
        <f t="shared" si="66"/>
        <v>784.2105263157895</v>
      </c>
      <c r="G161" s="15">
        <f t="shared" si="66"/>
        <v>852.1052631578948</v>
      </c>
      <c r="H161" s="15">
        <f t="shared" si="66"/>
        <v>970.0000000000001</v>
      </c>
      <c r="I161" s="15">
        <f t="shared" si="66"/>
        <v>871.578947368421</v>
      </c>
      <c r="J161" s="15">
        <f t="shared" si="66"/>
        <v>491.5789473684211</v>
      </c>
      <c r="K161" s="15">
        <f t="shared" si="66"/>
        <v>494.7368421052632</v>
      </c>
      <c r="L161" s="15">
        <f t="shared" si="66"/>
        <v>936.8421052631579</v>
      </c>
      <c r="M161" s="15">
        <f t="shared" si="66"/>
        <v>831.578947368421</v>
      </c>
      <c r="N161" s="15">
        <f t="shared" si="66"/>
        <v>826.3157894736843</v>
      </c>
    </row>
    <row r="162" spans="1:14" ht="14.25" customHeight="1">
      <c r="A162" t="s">
        <v>66</v>
      </c>
      <c r="B162" s="15">
        <f>(B154/$B$154)*100</f>
        <v>100</v>
      </c>
      <c r="C162" s="15">
        <f aca="true" t="shared" si="67" ref="C162:N162">(C154/$B$154)*100</f>
        <v>10</v>
      </c>
      <c r="D162" s="15">
        <f t="shared" si="67"/>
        <v>100</v>
      </c>
      <c r="E162" s="15">
        <f t="shared" si="67"/>
        <v>409.99999999999994</v>
      </c>
      <c r="F162" s="15">
        <f t="shared" si="67"/>
        <v>720</v>
      </c>
      <c r="G162" s="15">
        <f t="shared" si="67"/>
        <v>755</v>
      </c>
      <c r="H162" s="15">
        <f t="shared" si="67"/>
        <v>852</v>
      </c>
      <c r="I162" s="15">
        <f t="shared" si="67"/>
        <v>617</v>
      </c>
      <c r="J162" s="15">
        <f t="shared" si="67"/>
        <v>463</v>
      </c>
      <c r="K162" s="15">
        <f t="shared" si="67"/>
        <v>320</v>
      </c>
      <c r="L162" s="15">
        <f t="shared" si="67"/>
        <v>570</v>
      </c>
      <c r="M162" s="15">
        <f t="shared" si="67"/>
        <v>490.00000000000006</v>
      </c>
      <c r="N162" s="15">
        <f t="shared" si="67"/>
        <v>459.99999999999994</v>
      </c>
    </row>
    <row r="163" spans="1:14" ht="14.25" customHeight="1">
      <c r="A163" s="10" t="s">
        <v>67</v>
      </c>
      <c r="B163" s="32" t="s">
        <v>97</v>
      </c>
      <c r="C163" s="32" t="s">
        <v>97</v>
      </c>
      <c r="D163" s="32" t="s">
        <v>97</v>
      </c>
      <c r="E163" s="32" t="s">
        <v>97</v>
      </c>
      <c r="F163" s="32" t="s">
        <v>97</v>
      </c>
      <c r="G163" s="32" t="s">
        <v>97</v>
      </c>
      <c r="H163" s="32" t="s">
        <v>97</v>
      </c>
      <c r="I163" s="32" t="s">
        <v>97</v>
      </c>
      <c r="J163" s="32" t="s">
        <v>97</v>
      </c>
      <c r="K163" s="32" t="s">
        <v>97</v>
      </c>
      <c r="L163" s="32" t="s">
        <v>97</v>
      </c>
      <c r="M163" s="32" t="s">
        <v>97</v>
      </c>
      <c r="N163" s="32" t="s">
        <v>97</v>
      </c>
    </row>
    <row r="164" ht="14.25" customHeight="1">
      <c r="A164" t="s">
        <v>82</v>
      </c>
    </row>
    <row r="165" spans="1:14" ht="14.25" customHeight="1">
      <c r="A165" t="s">
        <v>62</v>
      </c>
      <c r="B165" s="15">
        <f>(B149/B$149)*100</f>
        <v>100</v>
      </c>
      <c r="C165" s="15">
        <f aca="true" t="shared" si="68" ref="C165:N165">(C149/C$149)*100</f>
        <v>100</v>
      </c>
      <c r="D165" s="15">
        <f t="shared" si="68"/>
        <v>100</v>
      </c>
      <c r="E165" s="15">
        <f t="shared" si="68"/>
        <v>100</v>
      </c>
      <c r="F165" s="15">
        <f t="shared" si="68"/>
        <v>100</v>
      </c>
      <c r="G165" s="15">
        <f t="shared" si="68"/>
        <v>100</v>
      </c>
      <c r="H165" s="15">
        <f t="shared" si="68"/>
        <v>100</v>
      </c>
      <c r="I165" s="15">
        <f t="shared" si="68"/>
        <v>100</v>
      </c>
      <c r="J165" s="15">
        <f t="shared" si="68"/>
        <v>100</v>
      </c>
      <c r="K165" s="15">
        <f t="shared" si="68"/>
        <v>100</v>
      </c>
      <c r="L165" s="15">
        <f t="shared" si="68"/>
        <v>100</v>
      </c>
      <c r="M165" s="15">
        <f t="shared" si="68"/>
        <v>100</v>
      </c>
      <c r="N165" s="15">
        <f t="shared" si="68"/>
        <v>100</v>
      </c>
    </row>
    <row r="166" spans="1:14" ht="14.25" customHeight="1">
      <c r="A166" t="s">
        <v>84</v>
      </c>
      <c r="B166" s="24" t="s">
        <v>97</v>
      </c>
      <c r="C166" s="24" t="s">
        <v>97</v>
      </c>
      <c r="D166" s="15">
        <f aca="true" t="shared" si="69" ref="B166:N171">(D150/D$149)*100</f>
        <v>0.7653061224489796</v>
      </c>
      <c r="E166" s="15">
        <f t="shared" si="69"/>
        <v>0.9721608484312858</v>
      </c>
      <c r="F166" s="15">
        <f t="shared" si="69"/>
        <v>1.0808114399733955</v>
      </c>
      <c r="G166" s="15">
        <f t="shared" si="69"/>
        <v>3.3645927618595404</v>
      </c>
      <c r="H166" s="15">
        <f t="shared" si="69"/>
        <v>4.999254519878389</v>
      </c>
      <c r="I166" s="15">
        <f t="shared" si="69"/>
        <v>2.454329043669458</v>
      </c>
      <c r="J166" s="15">
        <f t="shared" si="69"/>
        <v>1.4164369979371252</v>
      </c>
      <c r="K166" s="15">
        <f t="shared" si="69"/>
        <v>1.1671744362366625</v>
      </c>
      <c r="L166" s="15">
        <f t="shared" si="69"/>
        <v>1.6569057358957</v>
      </c>
      <c r="M166" s="15">
        <f t="shared" si="69"/>
        <v>1.508289300791188</v>
      </c>
      <c r="N166" s="15">
        <f t="shared" si="69"/>
        <v>1.0990813648293964</v>
      </c>
    </row>
    <row r="167" spans="1:14" ht="14.25" customHeight="1">
      <c r="A167" t="s">
        <v>63</v>
      </c>
      <c r="B167" s="15">
        <f t="shared" si="69"/>
        <v>0.19730633953847473</v>
      </c>
      <c r="C167" s="15">
        <f t="shared" si="69"/>
        <v>0.05383174350250856</v>
      </c>
      <c r="D167" s="15">
        <f t="shared" si="69"/>
        <v>0.15538033395176254</v>
      </c>
      <c r="E167" s="15">
        <f t="shared" si="69"/>
        <v>0.15694759778749598</v>
      </c>
      <c r="F167" s="15">
        <f t="shared" si="69"/>
        <v>0.1947836001710295</v>
      </c>
      <c r="G167" s="15">
        <f t="shared" si="69"/>
        <v>0.5739963102003669</v>
      </c>
      <c r="H167" s="15">
        <f t="shared" si="69"/>
        <v>0.6842211029216339</v>
      </c>
      <c r="I167" s="15">
        <f t="shared" si="69"/>
        <v>0.39187697545449307</v>
      </c>
      <c r="J167" s="15">
        <f t="shared" si="69"/>
        <v>0.1481231456353398</v>
      </c>
      <c r="K167" s="15">
        <f t="shared" si="69"/>
        <v>0.12798575462904999</v>
      </c>
      <c r="L167" s="15">
        <f t="shared" si="69"/>
        <v>0.2050285960936657</v>
      </c>
      <c r="M167" s="15">
        <f t="shared" si="69"/>
        <v>0.3340881769129693</v>
      </c>
      <c r="N167" s="15">
        <f t="shared" si="69"/>
        <v>0.23434570678665168</v>
      </c>
    </row>
    <row r="168" spans="1:14" ht="14.25" customHeight="1">
      <c r="A168" t="s">
        <v>64</v>
      </c>
      <c r="B168" s="15">
        <f t="shared" si="69"/>
        <v>0.7634897486488805</v>
      </c>
      <c r="C168" s="15">
        <f t="shared" si="69"/>
        <v>0.7256519024138154</v>
      </c>
      <c r="D168" s="15">
        <f t="shared" si="69"/>
        <v>0.43831168831168826</v>
      </c>
      <c r="E168" s="15">
        <f t="shared" si="69"/>
        <v>0.5988388925289896</v>
      </c>
      <c r="F168" s="15">
        <f t="shared" si="69"/>
        <v>0.605729488336738</v>
      </c>
      <c r="G168" s="15">
        <f t="shared" si="69"/>
        <v>2.1720851324816124</v>
      </c>
      <c r="H168" s="15">
        <f t="shared" si="69"/>
        <v>3.391286309743749</v>
      </c>
      <c r="I168" s="15">
        <f t="shared" si="69"/>
        <v>1.5253944259489942</v>
      </c>
      <c r="J168" s="15">
        <f t="shared" si="69"/>
        <v>1.0484647480475018</v>
      </c>
      <c r="K168" s="15">
        <f t="shared" si="69"/>
        <v>0.8583392457187373</v>
      </c>
      <c r="L168" s="15">
        <f t="shared" si="69"/>
        <v>1.2095706171458842</v>
      </c>
      <c r="M168" s="15">
        <f t="shared" si="69"/>
        <v>0.8526936732925159</v>
      </c>
      <c r="N168" s="15">
        <f t="shared" si="69"/>
        <v>0.5999250093738283</v>
      </c>
    </row>
    <row r="169" spans="1:14" ht="14.25" customHeight="1">
      <c r="A169" t="s">
        <v>65</v>
      </c>
      <c r="B169" s="15">
        <f t="shared" si="69"/>
        <v>0.08149609676589174</v>
      </c>
      <c r="C169" s="15">
        <f t="shared" si="69"/>
        <v>0.10981675674511746</v>
      </c>
      <c r="D169" s="15">
        <f t="shared" si="69"/>
        <v>0.12987012987012986</v>
      </c>
      <c r="E169" s="15">
        <f t="shared" si="69"/>
        <v>0.14780501927560305</v>
      </c>
      <c r="F169" s="15">
        <f t="shared" si="69"/>
        <v>0.17696802698465486</v>
      </c>
      <c r="G169" s="15">
        <f t="shared" si="69"/>
        <v>0.40038777518931246</v>
      </c>
      <c r="H169" s="15">
        <f t="shared" si="69"/>
        <v>0.5973564626644109</v>
      </c>
      <c r="I169" s="15">
        <f t="shared" si="69"/>
        <v>0.3670521896790953</v>
      </c>
      <c r="J169" s="15">
        <f t="shared" si="69"/>
        <v>0.140739591071625</v>
      </c>
      <c r="K169" s="15">
        <f t="shared" si="69"/>
        <v>0.13076805364272498</v>
      </c>
      <c r="L169" s="15">
        <f t="shared" si="69"/>
        <v>0.17461765600321769</v>
      </c>
      <c r="M169" s="15">
        <f t="shared" si="69"/>
        <v>0.22086163996756966</v>
      </c>
      <c r="N169" s="15">
        <f t="shared" si="69"/>
        <v>0.18396137982752156</v>
      </c>
    </row>
    <row r="170" spans="1:14" ht="14.25" customHeight="1">
      <c r="A170" t="s">
        <v>66</v>
      </c>
      <c r="B170" s="15">
        <f t="shared" si="69"/>
        <v>0.042892682508364074</v>
      </c>
      <c r="C170" s="15">
        <f t="shared" si="69"/>
        <v>0.0021532697401003423</v>
      </c>
      <c r="D170" s="15">
        <f t="shared" si="69"/>
        <v>0.02319109461966605</v>
      </c>
      <c r="E170" s="15">
        <f t="shared" si="69"/>
        <v>0.062474286497935294</v>
      </c>
      <c r="F170" s="15">
        <f t="shared" si="69"/>
        <v>0.08551475129459832</v>
      </c>
      <c r="G170" s="15">
        <f t="shared" si="69"/>
        <v>0.18671573209878373</v>
      </c>
      <c r="H170" s="15">
        <f t="shared" si="69"/>
        <v>0.2761517667878882</v>
      </c>
      <c r="I170" s="15">
        <f t="shared" si="69"/>
        <v>0.13675797163768227</v>
      </c>
      <c r="J170" s="15">
        <f t="shared" si="69"/>
        <v>0.06976705638775416</v>
      </c>
      <c r="K170" s="15">
        <f t="shared" si="69"/>
        <v>0.044516784218799996</v>
      </c>
      <c r="L170" s="15">
        <f t="shared" si="69"/>
        <v>0.05591688984372701</v>
      </c>
      <c r="M170" s="15">
        <f t="shared" si="69"/>
        <v>0.06849506555956275</v>
      </c>
      <c r="N170" s="15">
        <f t="shared" si="69"/>
        <v>0.05389951256092988</v>
      </c>
    </row>
    <row r="171" spans="1:14" ht="14.25" customHeight="1">
      <c r="A171" s="10" t="s">
        <v>67</v>
      </c>
      <c r="B171" s="32" t="s">
        <v>97</v>
      </c>
      <c r="C171" s="32" t="s">
        <v>97</v>
      </c>
      <c r="D171" s="16">
        <f t="shared" si="69"/>
        <v>0.01855287569573284</v>
      </c>
      <c r="E171" s="16">
        <f t="shared" si="69"/>
        <v>0.006095052341261981</v>
      </c>
      <c r="F171" s="16">
        <f t="shared" si="69"/>
        <v>0.01781557318637465</v>
      </c>
      <c r="G171" s="16">
        <f t="shared" si="69"/>
        <v>0.03140781188946428</v>
      </c>
      <c r="H171" s="16">
        <f t="shared" si="69"/>
        <v>0.050238877760707366</v>
      </c>
      <c r="I171" s="16">
        <f t="shared" si="69"/>
        <v>0.03324748094919342</v>
      </c>
      <c r="J171" s="16">
        <f t="shared" si="69"/>
        <v>0.009342456794904443</v>
      </c>
      <c r="K171" s="16">
        <f t="shared" si="69"/>
        <v>0.0055645980273499995</v>
      </c>
      <c r="L171" s="16">
        <f t="shared" si="69"/>
        <v>0.011771976809205687</v>
      </c>
      <c r="M171" s="16">
        <f t="shared" si="69"/>
        <v>0.03215074505857027</v>
      </c>
      <c r="N171" s="16">
        <f t="shared" si="69"/>
        <v>0.02694975628046494</v>
      </c>
    </row>
    <row r="172" ht="14.25" customHeight="1">
      <c r="A172" t="s">
        <v>83</v>
      </c>
    </row>
    <row r="173" spans="1:14" ht="14.25" customHeight="1">
      <c r="A173" t="s">
        <v>85</v>
      </c>
      <c r="B173" s="24" t="s">
        <v>97</v>
      </c>
      <c r="C173" s="24" t="s">
        <v>97</v>
      </c>
      <c r="D173" s="15">
        <f aca="true" t="shared" si="70" ref="D173:N173">(D150/D$150)*100</f>
        <v>100</v>
      </c>
      <c r="E173" s="15">
        <f t="shared" si="70"/>
        <v>100</v>
      </c>
      <c r="F173" s="15">
        <f t="shared" si="70"/>
        <v>100</v>
      </c>
      <c r="G173" s="15">
        <f t="shared" si="70"/>
        <v>100</v>
      </c>
      <c r="H173" s="15">
        <f t="shared" si="70"/>
        <v>100</v>
      </c>
      <c r="I173" s="15">
        <f t="shared" si="70"/>
        <v>100</v>
      </c>
      <c r="J173" s="15">
        <f t="shared" si="70"/>
        <v>100</v>
      </c>
      <c r="K173" s="15">
        <f t="shared" si="70"/>
        <v>100</v>
      </c>
      <c r="L173" s="15">
        <f t="shared" si="70"/>
        <v>100</v>
      </c>
      <c r="M173" s="15">
        <f t="shared" si="70"/>
        <v>100</v>
      </c>
      <c r="N173" s="15">
        <f t="shared" si="70"/>
        <v>100</v>
      </c>
    </row>
    <row r="174" spans="1:14" ht="14.25" customHeight="1">
      <c r="A174" t="s">
        <v>86</v>
      </c>
      <c r="B174" s="24" t="s">
        <v>97</v>
      </c>
      <c r="C174" s="24" t="s">
        <v>97</v>
      </c>
      <c r="D174" s="15">
        <f aca="true" t="shared" si="71" ref="D174:N178">(D151/D$150)*100</f>
        <v>20.303030303030305</v>
      </c>
      <c r="E174" s="15">
        <f t="shared" si="71"/>
        <v>16.144200626959247</v>
      </c>
      <c r="F174" s="15">
        <f t="shared" si="71"/>
        <v>18.021978021978022</v>
      </c>
      <c r="G174" s="15">
        <f t="shared" si="71"/>
        <v>17.059904446894524</v>
      </c>
      <c r="H174" s="15">
        <f t="shared" si="71"/>
        <v>13.68646265560166</v>
      </c>
      <c r="I174" s="15">
        <f t="shared" si="71"/>
        <v>15.966766007405402</v>
      </c>
      <c r="J174" s="15">
        <f t="shared" si="71"/>
        <v>10.457446808510639</v>
      </c>
      <c r="K174" s="15">
        <f t="shared" si="71"/>
        <v>10.96543504171633</v>
      </c>
      <c r="L174" s="15">
        <f t="shared" si="71"/>
        <v>12.374185908821788</v>
      </c>
      <c r="M174" s="15">
        <f t="shared" si="71"/>
        <v>22.150139017608897</v>
      </c>
      <c r="N174" s="15">
        <f t="shared" si="71"/>
        <v>21.321961620469082</v>
      </c>
    </row>
    <row r="175" spans="1:14" ht="14.25" customHeight="1">
      <c r="A175" t="s">
        <v>87</v>
      </c>
      <c r="B175" s="24" t="s">
        <v>97</v>
      </c>
      <c r="C175" s="24" t="s">
        <v>97</v>
      </c>
      <c r="D175" s="15">
        <f t="shared" si="71"/>
        <v>57.27272727272727</v>
      </c>
      <c r="E175" s="15">
        <f t="shared" si="71"/>
        <v>61.59874608150471</v>
      </c>
      <c r="F175" s="15">
        <f t="shared" si="71"/>
        <v>56.043956043956044</v>
      </c>
      <c r="G175" s="15">
        <f t="shared" si="71"/>
        <v>64.5571481073135</v>
      </c>
      <c r="H175" s="15">
        <f t="shared" si="71"/>
        <v>67.83584024896265</v>
      </c>
      <c r="I175" s="15">
        <f t="shared" si="71"/>
        <v>62.151178542400444</v>
      </c>
      <c r="J175" s="15">
        <f t="shared" si="71"/>
        <v>74.0212765957447</v>
      </c>
      <c r="K175" s="15">
        <f t="shared" si="71"/>
        <v>73.5399284862932</v>
      </c>
      <c r="L175" s="15">
        <f t="shared" si="71"/>
        <v>73.00177619893428</v>
      </c>
      <c r="M175" s="15">
        <f t="shared" si="71"/>
        <v>56.53382761816496</v>
      </c>
      <c r="N175" s="15">
        <f t="shared" si="71"/>
        <v>54.58422174840085</v>
      </c>
    </row>
    <row r="176" spans="1:14" ht="14.25" customHeight="1">
      <c r="A176" t="s">
        <v>88</v>
      </c>
      <c r="B176" s="24" t="s">
        <v>97</v>
      </c>
      <c r="C176" s="24" t="s">
        <v>97</v>
      </c>
      <c r="D176" s="15">
        <f t="shared" si="71"/>
        <v>16.969696969696972</v>
      </c>
      <c r="E176" s="15">
        <f t="shared" si="71"/>
        <v>15.203761755485893</v>
      </c>
      <c r="F176" s="15">
        <f t="shared" si="71"/>
        <v>16.373626373626372</v>
      </c>
      <c r="G176" s="15">
        <f t="shared" si="71"/>
        <v>11.900036751194413</v>
      </c>
      <c r="H176" s="15">
        <f t="shared" si="71"/>
        <v>11.948910788381745</v>
      </c>
      <c r="I176" s="15">
        <f t="shared" si="71"/>
        <v>14.955296667569765</v>
      </c>
      <c r="J176" s="15">
        <f t="shared" si="71"/>
        <v>9.936170212765958</v>
      </c>
      <c r="K176" s="15">
        <f t="shared" si="71"/>
        <v>11.203814064362335</v>
      </c>
      <c r="L176" s="15">
        <f t="shared" si="71"/>
        <v>10.53878034339846</v>
      </c>
      <c r="M176" s="15">
        <f t="shared" si="71"/>
        <v>14.64318813716404</v>
      </c>
      <c r="N176" s="15">
        <f t="shared" si="71"/>
        <v>16.73773987206823</v>
      </c>
    </row>
    <row r="177" spans="1:14" ht="14.25" customHeight="1">
      <c r="A177" t="s">
        <v>89</v>
      </c>
      <c r="B177" s="24" t="s">
        <v>97</v>
      </c>
      <c r="C177" s="24" t="s">
        <v>97</v>
      </c>
      <c r="D177" s="15">
        <f t="shared" si="71"/>
        <v>3.0303030303030303</v>
      </c>
      <c r="E177" s="15">
        <f t="shared" si="71"/>
        <v>6.426332288401254</v>
      </c>
      <c r="F177" s="15">
        <f t="shared" si="71"/>
        <v>7.9120879120879115</v>
      </c>
      <c r="G177" s="15">
        <f t="shared" si="71"/>
        <v>5.549430356486586</v>
      </c>
      <c r="H177" s="15">
        <f t="shared" si="71"/>
        <v>5.5238589211618265</v>
      </c>
      <c r="I177" s="15">
        <f t="shared" si="71"/>
        <v>5.572112345344532</v>
      </c>
      <c r="J177" s="15">
        <f t="shared" si="71"/>
        <v>4.925531914893617</v>
      </c>
      <c r="K177" s="15">
        <f t="shared" si="71"/>
        <v>3.814064362336114</v>
      </c>
      <c r="L177" s="15">
        <f t="shared" si="71"/>
        <v>3.374777975133215</v>
      </c>
      <c r="M177" s="15">
        <f t="shared" si="71"/>
        <v>4.541241890639481</v>
      </c>
      <c r="N177" s="15">
        <f t="shared" si="71"/>
        <v>4.904051172707889</v>
      </c>
    </row>
    <row r="178" spans="1:14" ht="14.25" customHeight="1">
      <c r="A178" s="8" t="s">
        <v>90</v>
      </c>
      <c r="B178" s="24" t="s">
        <v>97</v>
      </c>
      <c r="C178" s="24" t="s">
        <v>97</v>
      </c>
      <c r="D178" s="15">
        <f t="shared" si="71"/>
        <v>2.4242424242424243</v>
      </c>
      <c r="E178" s="15">
        <f t="shared" si="71"/>
        <v>0.6269592476489028</v>
      </c>
      <c r="F178" s="15">
        <f t="shared" si="71"/>
        <v>1.6483516483516485</v>
      </c>
      <c r="G178" s="15">
        <f t="shared" si="71"/>
        <v>0.9334803381109886</v>
      </c>
      <c r="H178" s="15">
        <f t="shared" si="71"/>
        <v>1.0049273858921162</v>
      </c>
      <c r="I178" s="15">
        <f t="shared" si="71"/>
        <v>1.3546464372798699</v>
      </c>
      <c r="J178" s="15">
        <f t="shared" si="71"/>
        <v>0.6595744680851064</v>
      </c>
      <c r="K178" s="15">
        <f t="shared" si="71"/>
        <v>0.47675804529201427</v>
      </c>
      <c r="L178" s="15">
        <f t="shared" si="71"/>
        <v>0.7104795737122558</v>
      </c>
      <c r="M178" s="15">
        <f t="shared" si="71"/>
        <v>2.131603336422614</v>
      </c>
      <c r="N178" s="15">
        <f t="shared" si="71"/>
        <v>2.4520255863539444</v>
      </c>
    </row>
    <row r="179" spans="1:14" ht="25.5" customHeight="1">
      <c r="A179" s="51" t="s">
        <v>252</v>
      </c>
      <c r="B179" s="51"/>
      <c r="C179" s="51"/>
      <c r="D179" s="51"/>
      <c r="E179" s="51"/>
      <c r="F179" s="51"/>
      <c r="G179" s="51"/>
      <c r="H179" s="51"/>
      <c r="I179" s="51"/>
      <c r="J179" s="51"/>
      <c r="K179" s="51"/>
      <c r="L179" s="51"/>
      <c r="M179" s="51"/>
      <c r="N179" s="51"/>
    </row>
    <row r="180" spans="1:14" ht="12">
      <c r="A180" s="39" t="s">
        <v>246</v>
      </c>
      <c r="B180" s="39"/>
      <c r="C180" s="39"/>
      <c r="D180" s="39"/>
      <c r="E180" s="39"/>
      <c r="F180" s="39"/>
      <c r="G180" s="39"/>
      <c r="H180" s="39"/>
      <c r="I180" s="39"/>
      <c r="J180" s="39"/>
      <c r="K180" s="39"/>
      <c r="L180" s="39"/>
      <c r="M180" s="39"/>
      <c r="N180" s="39"/>
    </row>
    <row r="181" spans="1:14" ht="12">
      <c r="A181" s="39" t="s">
        <v>250</v>
      </c>
      <c r="B181" s="39"/>
      <c r="C181" s="39"/>
      <c r="D181" s="39"/>
      <c r="E181" s="39"/>
      <c r="F181" s="39"/>
      <c r="G181" s="39"/>
      <c r="H181" s="39"/>
      <c r="I181" s="39"/>
      <c r="J181" s="39"/>
      <c r="K181" s="39"/>
      <c r="L181" s="39"/>
      <c r="M181" s="39"/>
      <c r="N181" s="39"/>
    </row>
    <row r="182" ht="12">
      <c r="A182" s="26"/>
    </row>
    <row r="183" ht="13.5" customHeight="1">
      <c r="A183" s="26"/>
    </row>
    <row r="184" ht="13.5" customHeight="1"/>
    <row r="185" ht="13.5" customHeight="1">
      <c r="P185" t="s">
        <v>103</v>
      </c>
    </row>
    <row r="186" spans="16:29" ht="12">
      <c r="P186" s="25"/>
      <c r="Q186" s="23" t="s">
        <v>68</v>
      </c>
      <c r="R186" s="23" t="s">
        <v>69</v>
      </c>
      <c r="S186" s="23" t="s">
        <v>70</v>
      </c>
      <c r="T186" s="23" t="s">
        <v>71</v>
      </c>
      <c r="U186" s="23" t="s">
        <v>72</v>
      </c>
      <c r="V186" s="23" t="s">
        <v>73</v>
      </c>
      <c r="W186" s="23" t="s">
        <v>74</v>
      </c>
      <c r="X186" s="23" t="s">
        <v>75</v>
      </c>
      <c r="Y186" s="23" t="s">
        <v>76</v>
      </c>
      <c r="Z186" s="23" t="s">
        <v>77</v>
      </c>
      <c r="AA186" s="23" t="s">
        <v>78</v>
      </c>
      <c r="AB186" s="23" t="s">
        <v>7</v>
      </c>
      <c r="AC186" s="23" t="s">
        <v>79</v>
      </c>
    </row>
    <row r="187" spans="16:29" ht="12">
      <c r="P187" t="s">
        <v>99</v>
      </c>
      <c r="Q187">
        <v>1047</v>
      </c>
      <c r="R187">
        <v>843</v>
      </c>
      <c r="S187">
        <v>628</v>
      </c>
      <c r="T187">
        <v>988</v>
      </c>
      <c r="U187">
        <v>885</v>
      </c>
      <c r="V187">
        <v>1007.2</v>
      </c>
      <c r="W187">
        <v>1647.2</v>
      </c>
      <c r="X187">
        <v>1829.7</v>
      </c>
      <c r="Y187">
        <v>899.8</v>
      </c>
      <c r="Z187">
        <v>766</v>
      </c>
      <c r="AA187">
        <v>742</v>
      </c>
      <c r="AB187">
        <v>807</v>
      </c>
      <c r="AC187">
        <v>880</v>
      </c>
    </row>
    <row r="188" spans="16:29" ht="12">
      <c r="P188" t="s">
        <v>100</v>
      </c>
      <c r="Q188">
        <v>2217</v>
      </c>
      <c r="R188">
        <v>3518</v>
      </c>
      <c r="S188">
        <v>2292</v>
      </c>
      <c r="T188">
        <v>3668</v>
      </c>
      <c r="U188">
        <v>3721</v>
      </c>
      <c r="V188">
        <v>6842.2</v>
      </c>
      <c r="W188" s="15">
        <v>5470</v>
      </c>
      <c r="X188">
        <v>3364.5</v>
      </c>
      <c r="Y188">
        <v>2880.7</v>
      </c>
      <c r="Z188">
        <v>2923</v>
      </c>
      <c r="AA188">
        <v>7214</v>
      </c>
      <c r="AB188">
        <v>4750</v>
      </c>
      <c r="AC188">
        <v>5611</v>
      </c>
    </row>
    <row r="189" spans="16:29" ht="12">
      <c r="P189" t="s">
        <v>25</v>
      </c>
      <c r="Q189">
        <v>445</v>
      </c>
      <c r="R189">
        <v>492</v>
      </c>
      <c r="S189">
        <v>551</v>
      </c>
      <c r="T189">
        <v>731</v>
      </c>
      <c r="U189">
        <v>828</v>
      </c>
      <c r="V189">
        <v>847.9</v>
      </c>
      <c r="W189">
        <v>842.4</v>
      </c>
      <c r="X189">
        <v>681.8</v>
      </c>
      <c r="Y189">
        <v>506.4</v>
      </c>
      <c r="Z189">
        <v>587</v>
      </c>
      <c r="AA189">
        <v>831</v>
      </c>
      <c r="AB189">
        <v>874</v>
      </c>
      <c r="AC189">
        <v>1026</v>
      </c>
    </row>
    <row r="190" spans="16:29" ht="12">
      <c r="P190" t="s">
        <v>101</v>
      </c>
      <c r="Q190">
        <v>206</v>
      </c>
      <c r="R190">
        <v>439</v>
      </c>
      <c r="S190">
        <v>383</v>
      </c>
      <c r="T190">
        <v>488</v>
      </c>
      <c r="U190">
        <v>506</v>
      </c>
      <c r="V190">
        <v>488.8</v>
      </c>
      <c r="W190">
        <v>635.9</v>
      </c>
      <c r="X190">
        <v>708.9</v>
      </c>
      <c r="Y190">
        <v>542.3</v>
      </c>
      <c r="Z190">
        <v>480</v>
      </c>
      <c r="AA190">
        <v>680</v>
      </c>
      <c r="AB190">
        <v>670</v>
      </c>
      <c r="AC190">
        <v>617</v>
      </c>
    </row>
    <row r="191" spans="16:29" ht="12">
      <c r="P191" s="8" t="s">
        <v>102</v>
      </c>
      <c r="Q191" s="8">
        <v>162</v>
      </c>
      <c r="R191" s="8">
        <v>245</v>
      </c>
      <c r="S191" s="8">
        <v>156</v>
      </c>
      <c r="T191" s="8">
        <v>192</v>
      </c>
      <c r="U191" s="8">
        <v>168</v>
      </c>
      <c r="V191" s="8">
        <v>188.2</v>
      </c>
      <c r="W191" s="8">
        <v>244.1</v>
      </c>
      <c r="X191" s="8">
        <v>322.2</v>
      </c>
      <c r="Y191" s="17">
        <v>126</v>
      </c>
      <c r="Z191" s="8">
        <v>133</v>
      </c>
      <c r="AA191" s="8">
        <v>113</v>
      </c>
      <c r="AB191" s="8">
        <v>91</v>
      </c>
      <c r="AC191" s="8">
        <v>123</v>
      </c>
    </row>
    <row r="233" ht="12">
      <c r="P233" t="s">
        <v>104</v>
      </c>
    </row>
    <row r="234" spans="16:29" ht="12">
      <c r="P234" s="25"/>
      <c r="Q234" s="23" t="s">
        <v>68</v>
      </c>
      <c r="R234" s="23" t="s">
        <v>69</v>
      </c>
      <c r="S234" s="23" t="s">
        <v>70</v>
      </c>
      <c r="T234" s="23" t="s">
        <v>71</v>
      </c>
      <c r="U234" s="23" t="s">
        <v>72</v>
      </c>
      <c r="V234" s="23" t="s">
        <v>73</v>
      </c>
      <c r="W234" s="23" t="s">
        <v>74</v>
      </c>
      <c r="X234" s="23" t="s">
        <v>75</v>
      </c>
      <c r="Y234" s="23" t="s">
        <v>76</v>
      </c>
      <c r="Z234" s="23" t="s">
        <v>77</v>
      </c>
      <c r="AA234" s="23" t="s">
        <v>78</v>
      </c>
      <c r="AB234" s="23" t="s">
        <v>7</v>
      </c>
      <c r="AC234" s="23" t="s">
        <v>79</v>
      </c>
    </row>
    <row r="235" spans="16:29" ht="12">
      <c r="P235" t="s">
        <v>105</v>
      </c>
      <c r="Q235" s="15">
        <v>100</v>
      </c>
      <c r="R235" s="15">
        <v>135.81064508216826</v>
      </c>
      <c r="S235" s="15">
        <v>98.35663478047584</v>
      </c>
      <c r="T235" s="15">
        <v>148.81039980377727</v>
      </c>
      <c r="U235" s="15">
        <v>149.81604120676968</v>
      </c>
      <c r="V235" s="15">
        <v>229.93132205052734</v>
      </c>
      <c r="W235" s="15">
        <v>216.81628648516065</v>
      </c>
      <c r="X235" s="15">
        <v>169.41623742948244</v>
      </c>
      <c r="Y235" s="15">
        <v>121.54034829531517</v>
      </c>
      <c r="Z235" s="15">
        <v>119.91660534706892</v>
      </c>
      <c r="AA235" s="15">
        <v>234.9766985528575</v>
      </c>
      <c r="AB235" s="15">
        <v>176.40421878832475</v>
      </c>
      <c r="AC235" s="15">
        <v>202.52636742702967</v>
      </c>
    </row>
    <row r="236" spans="16:29" ht="12">
      <c r="P236" t="s">
        <v>106</v>
      </c>
      <c r="Q236" s="15">
        <v>100</v>
      </c>
      <c r="R236" s="15">
        <v>80.51575931232091</v>
      </c>
      <c r="S236" s="15">
        <v>59.980897803247366</v>
      </c>
      <c r="T236" s="15">
        <v>94.36485195797518</v>
      </c>
      <c r="U236" s="15">
        <v>84.5272206303725</v>
      </c>
      <c r="V236" s="15">
        <v>96.19866284622732</v>
      </c>
      <c r="W236" s="15">
        <v>157.32569245463228</v>
      </c>
      <c r="X236" s="15">
        <v>174.75644699140403</v>
      </c>
      <c r="Y236" s="15">
        <v>85.94078319006685</v>
      </c>
      <c r="Z236" s="15">
        <v>73.1614135625597</v>
      </c>
      <c r="AA236" s="15">
        <v>70.8691499522445</v>
      </c>
      <c r="AB236" s="15">
        <v>77.07736389684814</v>
      </c>
      <c r="AC236" s="15">
        <v>84.04966571155683</v>
      </c>
    </row>
    <row r="237" spans="16:29" ht="12">
      <c r="P237" t="s">
        <v>107</v>
      </c>
      <c r="Q237" s="15">
        <v>100</v>
      </c>
      <c r="R237" s="15">
        <v>158.6829048263419</v>
      </c>
      <c r="S237" s="15">
        <v>103.382949932341</v>
      </c>
      <c r="T237" s="15">
        <v>165.4488046910239</v>
      </c>
      <c r="U237" s="15">
        <v>167.83942264321155</v>
      </c>
      <c r="V237" s="15">
        <v>308.62426702751463</v>
      </c>
      <c r="W237" s="15">
        <v>246.72981506540367</v>
      </c>
      <c r="X237" s="15">
        <v>151.75913396481732</v>
      </c>
      <c r="Y237" s="15">
        <v>129.93685160126296</v>
      </c>
      <c r="Z237" s="15">
        <v>131.8448353631033</v>
      </c>
      <c r="AA237" s="15">
        <v>325.39467749210644</v>
      </c>
      <c r="AB237" s="15">
        <v>214.25349571493007</v>
      </c>
      <c r="AC237" s="15">
        <v>253.0897609382048</v>
      </c>
    </row>
    <row r="238" spans="16:29" ht="12">
      <c r="P238" t="s">
        <v>108</v>
      </c>
      <c r="Q238" s="15">
        <v>100</v>
      </c>
      <c r="R238" s="15">
        <v>110.56179775280899</v>
      </c>
      <c r="S238" s="15">
        <v>123.82022471910112</v>
      </c>
      <c r="T238" s="15">
        <v>164.26966292134833</v>
      </c>
      <c r="U238" s="15">
        <v>186.06741573033707</v>
      </c>
      <c r="V238" s="15">
        <v>190.53932584269663</v>
      </c>
      <c r="W238" s="15">
        <v>189.30337078651684</v>
      </c>
      <c r="X238" s="15">
        <v>153.2134831460674</v>
      </c>
      <c r="Y238" s="15">
        <v>113.79775280898876</v>
      </c>
      <c r="Z238" s="15">
        <v>131.91011235955057</v>
      </c>
      <c r="AA238" s="15">
        <v>186.74157303370785</v>
      </c>
      <c r="AB238" s="15">
        <v>196.40449438202248</v>
      </c>
      <c r="AC238" s="15">
        <v>230.56179775280899</v>
      </c>
    </row>
    <row r="239" spans="16:29" ht="12">
      <c r="P239" t="s">
        <v>109</v>
      </c>
      <c r="Q239" s="15">
        <v>100</v>
      </c>
      <c r="R239" s="15">
        <v>213.10679611650488</v>
      </c>
      <c r="S239" s="15">
        <v>185.92233009708738</v>
      </c>
      <c r="T239" s="15">
        <v>236.89320388349512</v>
      </c>
      <c r="U239" s="15">
        <v>245.63106796116503</v>
      </c>
      <c r="V239" s="15">
        <v>237.28155339805826</v>
      </c>
      <c r="W239" s="15">
        <v>308.6893203883495</v>
      </c>
      <c r="X239" s="15">
        <v>344.126213592233</v>
      </c>
      <c r="Y239" s="15">
        <v>263.252427184466</v>
      </c>
      <c r="Z239" s="15">
        <v>233.00970873786406</v>
      </c>
      <c r="AA239" s="15">
        <v>330.09708737864077</v>
      </c>
      <c r="AB239" s="15">
        <v>325.24271844660194</v>
      </c>
      <c r="AC239" s="15">
        <v>299.5145631067961</v>
      </c>
    </row>
    <row r="240" spans="16:29" ht="12">
      <c r="P240" s="8" t="s">
        <v>110</v>
      </c>
      <c r="Q240" s="17">
        <v>100</v>
      </c>
      <c r="R240" s="17">
        <v>151.23456790123458</v>
      </c>
      <c r="S240" s="17">
        <v>96.29629629629629</v>
      </c>
      <c r="T240" s="17">
        <v>118.5185185185185</v>
      </c>
      <c r="U240" s="17">
        <v>103.7037037037037</v>
      </c>
      <c r="V240" s="17">
        <v>116.17283950617283</v>
      </c>
      <c r="W240" s="17">
        <v>150.679012345679</v>
      </c>
      <c r="X240" s="17">
        <v>198.88888888888889</v>
      </c>
      <c r="Y240" s="17">
        <v>77.77777777777779</v>
      </c>
      <c r="Z240" s="17">
        <v>82.09876543209876</v>
      </c>
      <c r="AA240" s="17">
        <v>69.75308641975309</v>
      </c>
      <c r="AB240" s="17">
        <v>56.17283950617284</v>
      </c>
      <c r="AC240" s="17">
        <v>75.92592592592592</v>
      </c>
    </row>
    <row r="280" ht="12">
      <c r="P280" t="s">
        <v>115</v>
      </c>
    </row>
    <row r="281" spans="16:29" ht="12">
      <c r="P281" s="25"/>
      <c r="Q281" s="23" t="s">
        <v>68</v>
      </c>
      <c r="R281" s="23" t="s">
        <v>69</v>
      </c>
      <c r="S281" s="23" t="s">
        <v>70</v>
      </c>
      <c r="T281" s="23" t="s">
        <v>71</v>
      </c>
      <c r="U281" s="23" t="s">
        <v>72</v>
      </c>
      <c r="V281" s="23" t="s">
        <v>73</v>
      </c>
      <c r="W281" s="23" t="s">
        <v>74</v>
      </c>
      <c r="X281" s="23" t="s">
        <v>75</v>
      </c>
      <c r="Y281" s="23" t="s">
        <v>76</v>
      </c>
      <c r="Z281" s="23" t="s">
        <v>77</v>
      </c>
      <c r="AA281" s="23" t="s">
        <v>78</v>
      </c>
      <c r="AB281" s="23" t="s">
        <v>7</v>
      </c>
      <c r="AC281" s="23" t="s">
        <v>79</v>
      </c>
    </row>
    <row r="282" spans="16:29" ht="16.5" customHeight="1">
      <c r="P282" t="s">
        <v>111</v>
      </c>
      <c r="Q282" s="15">
        <v>69.48924731182797</v>
      </c>
      <c r="R282" s="15">
        <v>67.60048721071864</v>
      </c>
      <c r="S282" s="15">
        <v>64.04405979543665</v>
      </c>
      <c r="T282" s="15">
        <v>59.17893106119288</v>
      </c>
      <c r="U282" s="15">
        <v>60.34238862551645</v>
      </c>
      <c r="V282" s="15">
        <v>64.14607377107518</v>
      </c>
      <c r="W282" s="15">
        <v>63.17630209332362</v>
      </c>
      <c r="X282" s="15">
        <v>66.01121412313329</v>
      </c>
      <c r="Y282" s="15">
        <v>70.71054648640714</v>
      </c>
      <c r="Z282" s="15">
        <v>70.12578616352201</v>
      </c>
      <c r="AA282" s="15">
        <v>62.46670218433671</v>
      </c>
      <c r="AB282" s="15">
        <v>60.505689001264216</v>
      </c>
      <c r="AC282" s="15">
        <v>61.81325449618132</v>
      </c>
    </row>
    <row r="283" spans="16:29" ht="16.5" customHeight="1">
      <c r="P283" t="s">
        <v>112</v>
      </c>
      <c r="Q283" s="15">
        <v>2.0161290322580645</v>
      </c>
      <c r="R283" s="15">
        <v>4.506699147381242</v>
      </c>
      <c r="S283" s="15">
        <v>4.169944925255704</v>
      </c>
      <c r="T283" s="15">
        <v>4.802478698683191</v>
      </c>
      <c r="U283" s="15">
        <v>4.805623124055767</v>
      </c>
      <c r="V283" s="15">
        <v>5.831188825334037</v>
      </c>
      <c r="W283" s="15">
        <v>5.471157657830463</v>
      </c>
      <c r="X283" s="15">
        <v>5.7025481596624665</v>
      </c>
      <c r="Y283" s="15">
        <v>4.4863745331789495</v>
      </c>
      <c r="Z283" s="15">
        <v>5.267295597484277</v>
      </c>
      <c r="AA283" s="15">
        <v>3.5428875865743206</v>
      </c>
      <c r="AB283" s="15">
        <v>3.6662452591656134</v>
      </c>
      <c r="AC283" s="15">
        <v>3.7447647203744765</v>
      </c>
    </row>
    <row r="284" spans="16:29" ht="16.5" customHeight="1">
      <c r="P284" t="s">
        <v>25</v>
      </c>
      <c r="Q284" s="15">
        <v>3.763440860215054</v>
      </c>
      <c r="R284" s="15">
        <v>3.8976857490864796</v>
      </c>
      <c r="S284" s="15">
        <v>3.6978756884343036</v>
      </c>
      <c r="T284" s="15">
        <v>3.679318357862122</v>
      </c>
      <c r="U284" s="15">
        <v>4.262225445918707</v>
      </c>
      <c r="V284" s="15">
        <v>4.658358336985552</v>
      </c>
      <c r="W284" s="15">
        <v>5.107351568394266</v>
      </c>
      <c r="X284" s="15">
        <v>3.1710431355132407</v>
      </c>
      <c r="Y284" s="15">
        <v>2.7397707072848543</v>
      </c>
      <c r="Z284" s="15">
        <v>2.20125786163522</v>
      </c>
      <c r="AA284" s="15">
        <v>3.356419818859883</v>
      </c>
      <c r="AB284" s="15">
        <v>3.3375474083438683</v>
      </c>
      <c r="AC284" s="15">
        <v>3.6954915003695494</v>
      </c>
    </row>
    <row r="285" spans="16:29" ht="16.5" customHeight="1">
      <c r="P285" t="s">
        <v>113</v>
      </c>
      <c r="Q285" s="15">
        <v>4.301075268817205</v>
      </c>
      <c r="R285" s="15">
        <v>4.750304506699147</v>
      </c>
      <c r="S285" s="15">
        <v>4.012588512981904</v>
      </c>
      <c r="T285" s="15">
        <v>6.893880712625871</v>
      </c>
      <c r="U285" s="15">
        <v>7.258526654938467</v>
      </c>
      <c r="V285" s="15">
        <v>7.307809005809837</v>
      </c>
      <c r="W285" s="15">
        <v>8.520351402155981</v>
      </c>
      <c r="X285" s="15">
        <v>8.237384111475047</v>
      </c>
      <c r="Y285" s="15">
        <v>6.065819729610724</v>
      </c>
      <c r="Z285" s="15">
        <v>7.154088050314465</v>
      </c>
      <c r="AA285" s="15">
        <v>7.9648375066595625</v>
      </c>
      <c r="AB285" s="15">
        <v>8.571428571428571</v>
      </c>
      <c r="AC285" s="15">
        <v>9.953190440995318</v>
      </c>
    </row>
    <row r="286" spans="16:29" ht="16.5" customHeight="1">
      <c r="P286" s="8" t="s">
        <v>114</v>
      </c>
      <c r="Q286" s="17">
        <v>9.274193548387096</v>
      </c>
      <c r="R286" s="17">
        <v>10.475030450669914</v>
      </c>
      <c r="S286" s="17">
        <v>8.575924468922109</v>
      </c>
      <c r="T286" s="17">
        <v>7.164988381099922</v>
      </c>
      <c r="U286" s="17">
        <v>8.737241575532678</v>
      </c>
      <c r="V286" s="17">
        <v>8.734983761673053</v>
      </c>
      <c r="W286" s="17">
        <v>9.962148821626322</v>
      </c>
      <c r="X286" s="17">
        <v>6.595236773441404</v>
      </c>
      <c r="Y286" s="17">
        <v>7.812423555504819</v>
      </c>
      <c r="Z286" s="17">
        <v>8.333333333333332</v>
      </c>
      <c r="AA286" s="17">
        <v>7.698454981353223</v>
      </c>
      <c r="AB286" s="17">
        <v>8.394437420986094</v>
      </c>
      <c r="AC286" s="17">
        <v>7.809805370780981</v>
      </c>
    </row>
    <row r="326" ht="12">
      <c r="P326" t="s">
        <v>122</v>
      </c>
    </row>
    <row r="327" spans="16:29" ht="12">
      <c r="P327" s="25"/>
      <c r="Q327" s="23" t="s">
        <v>68</v>
      </c>
      <c r="R327" s="23" t="s">
        <v>69</v>
      </c>
      <c r="S327" s="23" t="s">
        <v>70</v>
      </c>
      <c r="T327" s="23" t="s">
        <v>71</v>
      </c>
      <c r="U327" s="23" t="s">
        <v>72</v>
      </c>
      <c r="V327" s="23" t="s">
        <v>73</v>
      </c>
      <c r="W327" s="23" t="s">
        <v>74</v>
      </c>
      <c r="X327" s="23" t="s">
        <v>75</v>
      </c>
      <c r="Y327" s="23" t="s">
        <v>76</v>
      </c>
      <c r="Z327" s="23" t="s">
        <v>77</v>
      </c>
      <c r="AA327" s="23" t="s">
        <v>78</v>
      </c>
      <c r="AB327" s="23" t="s">
        <v>7</v>
      </c>
      <c r="AC327" s="23" t="s">
        <v>79</v>
      </c>
    </row>
    <row r="328" spans="16:29" ht="12">
      <c r="P328" t="s">
        <v>121</v>
      </c>
      <c r="Q328" s="15">
        <v>100</v>
      </c>
      <c r="R328" s="15">
        <v>113.31316187594554</v>
      </c>
      <c r="S328" s="15">
        <v>162.48108925869894</v>
      </c>
      <c r="T328" s="15">
        <v>319.21331316187593</v>
      </c>
      <c r="U328" s="15">
        <v>322.4251134644478</v>
      </c>
      <c r="V328" s="15">
        <v>366.22692889561273</v>
      </c>
      <c r="W328" s="15">
        <v>218.2465960665658</v>
      </c>
      <c r="X328" s="15">
        <v>122.2450832072617</v>
      </c>
      <c r="Y328" s="15">
        <v>170.3479576399395</v>
      </c>
      <c r="Z328" s="15">
        <v>179.12254160363085</v>
      </c>
      <c r="AA328" s="15">
        <v>482.9046898638427</v>
      </c>
      <c r="AB328" s="15">
        <v>505.44629349470495</v>
      </c>
      <c r="AC328" s="15">
        <v>534.3419062027232</v>
      </c>
    </row>
    <row r="329" spans="16:29" ht="12">
      <c r="P329" t="s">
        <v>116</v>
      </c>
      <c r="Q329" s="15">
        <v>100</v>
      </c>
      <c r="R329" s="15">
        <v>107.35009671179884</v>
      </c>
      <c r="S329" s="15">
        <v>157.4468085106383</v>
      </c>
      <c r="T329" s="15">
        <v>295.5512572533849</v>
      </c>
      <c r="U329" s="15">
        <v>291.25531914893617</v>
      </c>
      <c r="V329" s="15">
        <v>331.22823984526116</v>
      </c>
      <c r="W329" s="15">
        <v>191.11992263056095</v>
      </c>
      <c r="X329" s="15">
        <v>114.99613152804642</v>
      </c>
      <c r="Y329" s="15">
        <v>167.7330754352031</v>
      </c>
      <c r="Z329" s="15">
        <v>172.53384912959382</v>
      </c>
      <c r="AA329" s="15">
        <v>453.57833655705997</v>
      </c>
      <c r="AB329" s="15">
        <v>462.86266924564796</v>
      </c>
      <c r="AC329" s="15">
        <v>485.2998065764023</v>
      </c>
    </row>
    <row r="330" spans="16:29" ht="12">
      <c r="P330" t="s">
        <v>117</v>
      </c>
      <c r="Q330" s="15">
        <v>100</v>
      </c>
      <c r="R330" s="15">
        <v>246.66666666666669</v>
      </c>
      <c r="S330" s="15">
        <v>353.3333333333333</v>
      </c>
      <c r="T330" s="15">
        <v>826.6666666666667</v>
      </c>
      <c r="U330" s="15">
        <v>799.4666666666666</v>
      </c>
      <c r="V330" s="15">
        <v>1037.8</v>
      </c>
      <c r="W330" s="15">
        <v>570.4666666666666</v>
      </c>
      <c r="X330" s="15">
        <v>342.4</v>
      </c>
      <c r="Y330" s="15">
        <v>366.8</v>
      </c>
      <c r="Z330" s="15">
        <v>446.6666666666667</v>
      </c>
      <c r="AA330" s="15">
        <v>886.6666666666667</v>
      </c>
      <c r="AB330" s="15">
        <v>966.6666666666666</v>
      </c>
      <c r="AC330" s="15">
        <v>1013.3333333333333</v>
      </c>
    </row>
    <row r="331" spans="16:29" ht="12">
      <c r="P331" t="s">
        <v>118</v>
      </c>
      <c r="Q331" s="15">
        <v>100</v>
      </c>
      <c r="R331" s="15">
        <v>114.28571428571428</v>
      </c>
      <c r="S331" s="15">
        <v>167.85714285714286</v>
      </c>
      <c r="T331" s="15">
        <v>339.2857142857143</v>
      </c>
      <c r="U331" s="15">
        <v>379.85714285714283</v>
      </c>
      <c r="V331" s="15">
        <v>444.1428571428571</v>
      </c>
      <c r="W331" s="15">
        <v>285.2857142857143</v>
      </c>
      <c r="X331" s="15">
        <v>102</v>
      </c>
      <c r="Y331" s="15">
        <v>120</v>
      </c>
      <c r="Z331" s="15">
        <v>100</v>
      </c>
      <c r="AA331" s="15">
        <v>450</v>
      </c>
      <c r="AB331" s="15">
        <v>471.42857142857144</v>
      </c>
      <c r="AC331" s="15">
        <v>535.7142857142857</v>
      </c>
    </row>
    <row r="332" spans="16:29" ht="12">
      <c r="P332" t="s">
        <v>119</v>
      </c>
      <c r="Q332" s="15">
        <v>100</v>
      </c>
      <c r="R332" s="15">
        <v>121.875</v>
      </c>
      <c r="S332" s="15">
        <v>159.375</v>
      </c>
      <c r="T332" s="15">
        <v>556.25</v>
      </c>
      <c r="U332" s="15">
        <v>566.03125</v>
      </c>
      <c r="V332" s="15">
        <v>609.65625</v>
      </c>
      <c r="W332" s="15">
        <v>416.4375</v>
      </c>
      <c r="X332" s="15">
        <v>231.84375</v>
      </c>
      <c r="Y332" s="15">
        <v>232.46875</v>
      </c>
      <c r="Z332" s="15">
        <v>284.375</v>
      </c>
      <c r="AA332" s="15">
        <v>934.375</v>
      </c>
      <c r="AB332" s="15">
        <v>1059.375</v>
      </c>
      <c r="AC332" s="15">
        <v>1262.5</v>
      </c>
    </row>
    <row r="333" spans="16:29" ht="12">
      <c r="P333" s="8" t="s">
        <v>120</v>
      </c>
      <c r="Q333" s="17">
        <v>100</v>
      </c>
      <c r="R333" s="17">
        <v>124.63768115942028</v>
      </c>
      <c r="S333" s="17">
        <v>157.97101449275362</v>
      </c>
      <c r="T333" s="17">
        <v>268.1159420289855</v>
      </c>
      <c r="U333" s="17">
        <v>315.9855072463768</v>
      </c>
      <c r="V333" s="17">
        <v>337.95652173913044</v>
      </c>
      <c r="W333" s="17">
        <v>225.81159420289856</v>
      </c>
      <c r="X333" s="17">
        <v>86.08695652173914</v>
      </c>
      <c r="Y333" s="17">
        <v>138.85507246376812</v>
      </c>
      <c r="Z333" s="17">
        <v>153.6231884057971</v>
      </c>
      <c r="AA333" s="17">
        <v>418.84057971014494</v>
      </c>
      <c r="AB333" s="17">
        <v>481.15942028985506</v>
      </c>
      <c r="AC333" s="17">
        <v>459.42028985507244</v>
      </c>
    </row>
  </sheetData>
  <mergeCells count="5">
    <mergeCell ref="A141:N141"/>
    <mergeCell ref="A179:N179"/>
    <mergeCell ref="A35:N35"/>
    <mergeCell ref="A75:N75"/>
    <mergeCell ref="A107:N107"/>
  </mergeCells>
  <printOptions/>
  <pageMargins left="0.5905511811023623" right="0.1968503937007874" top="0.5905511811023623" bottom="0.1968503937007874" header="0.5118110236220472" footer="0.5118110236220472"/>
  <pageSetup horizontalDpi="600" verticalDpi="600" orientation="landscape" paperSize="9" scale="92" r:id="rId2"/>
  <rowBreaks count="9" manualBreakCount="9">
    <brk id="40" max="13" man="1"/>
    <brk id="80" max="13" man="1"/>
    <brk id="110" max="13" man="1"/>
    <brk id="144" max="13" man="1"/>
    <brk id="182" max="13" man="1"/>
    <brk id="228" max="13" man="1"/>
    <brk id="274" max="13" man="1"/>
    <brk id="318" max="13" man="1"/>
    <brk id="368" max="13" man="1"/>
  </rowBreaks>
  <drawing r:id="rId1"/>
</worksheet>
</file>

<file path=xl/worksheets/sheet2.xml><?xml version="1.0" encoding="utf-8"?>
<worksheet xmlns="http://schemas.openxmlformats.org/spreadsheetml/2006/main" xmlns:r="http://schemas.openxmlformats.org/officeDocument/2006/relationships">
  <dimension ref="A2:AC376"/>
  <sheetViews>
    <sheetView view="pageBreakPreview" zoomScale="60" zoomScaleNormal="85" workbookViewId="0" topLeftCell="A267">
      <selection activeCell="S310" sqref="S310"/>
    </sheetView>
  </sheetViews>
  <sheetFormatPr defaultColWidth="9.00390625" defaultRowHeight="12.75"/>
  <cols>
    <col min="1" max="1" width="30.50390625" style="0" customWidth="1"/>
    <col min="16" max="16" width="27.50390625" style="0" customWidth="1"/>
    <col min="17" max="29" width="11.00390625" style="0" customWidth="1"/>
  </cols>
  <sheetData>
    <row r="1" ht="13.5" customHeight="1"/>
    <row r="2" ht="13.5" customHeight="1">
      <c r="A2" s="3" t="s">
        <v>138</v>
      </c>
    </row>
    <row r="3" ht="13.5" customHeight="1">
      <c r="N3" s="27"/>
    </row>
    <row r="4" spans="1:14" ht="13.5" customHeight="1">
      <c r="A4" s="25"/>
      <c r="B4" s="23" t="s">
        <v>68</v>
      </c>
      <c r="C4" s="23" t="s">
        <v>69</v>
      </c>
      <c r="D4" s="23" t="s">
        <v>70</v>
      </c>
      <c r="E4" s="23" t="s">
        <v>71</v>
      </c>
      <c r="F4" s="23" t="s">
        <v>72</v>
      </c>
      <c r="G4" s="23" t="s">
        <v>77</v>
      </c>
      <c r="H4" s="23" t="s">
        <v>131</v>
      </c>
      <c r="I4" s="23" t="s">
        <v>132</v>
      </c>
      <c r="J4" s="23" t="s">
        <v>133</v>
      </c>
      <c r="K4" s="23" t="s">
        <v>134</v>
      </c>
      <c r="L4" s="23" t="s">
        <v>78</v>
      </c>
      <c r="M4" s="23" t="s">
        <v>7</v>
      </c>
      <c r="N4" s="23" t="s">
        <v>79</v>
      </c>
    </row>
    <row r="5" spans="1:14" ht="13.5" customHeight="1">
      <c r="A5" s="22" t="s">
        <v>136</v>
      </c>
      <c r="B5" s="21"/>
      <c r="C5" s="21"/>
      <c r="D5" s="21"/>
      <c r="E5" s="21"/>
      <c r="F5" s="21"/>
      <c r="G5" s="21"/>
      <c r="H5" s="21"/>
      <c r="I5" s="21"/>
      <c r="J5" s="21"/>
      <c r="K5" s="21"/>
      <c r="L5" s="21"/>
      <c r="M5" s="21"/>
      <c r="N5" s="21"/>
    </row>
    <row r="6" spans="1:14" ht="13.5" customHeight="1">
      <c r="A6" t="s">
        <v>123</v>
      </c>
      <c r="B6" s="15">
        <v>2166.2</v>
      </c>
      <c r="C6" s="15">
        <v>1856.4</v>
      </c>
      <c r="D6" s="15">
        <v>2594.9</v>
      </c>
      <c r="E6" s="15">
        <v>2642.5</v>
      </c>
      <c r="F6" s="15">
        <v>3014.3</v>
      </c>
      <c r="G6" s="15">
        <v>2392</v>
      </c>
      <c r="H6" s="15">
        <v>2703.3</v>
      </c>
      <c r="I6" s="15">
        <v>2864.4</v>
      </c>
      <c r="J6" s="15">
        <v>2987.7</v>
      </c>
      <c r="K6" s="15">
        <v>2914.5</v>
      </c>
      <c r="L6" s="15">
        <v>2773.4</v>
      </c>
      <c r="M6" s="15">
        <v>2710.7</v>
      </c>
      <c r="N6" s="15">
        <v>2774.3</v>
      </c>
    </row>
    <row r="7" spans="1:14" ht="13.5" customHeight="1">
      <c r="A7" t="s">
        <v>124</v>
      </c>
      <c r="B7" s="15">
        <v>1521</v>
      </c>
      <c r="C7" s="15">
        <v>1035.2</v>
      </c>
      <c r="D7" s="15">
        <v>1106.3</v>
      </c>
      <c r="E7" s="15">
        <v>1370.9</v>
      </c>
      <c r="F7" s="15">
        <v>1462.5</v>
      </c>
      <c r="G7" s="15">
        <v>1216.5</v>
      </c>
      <c r="H7" s="15">
        <v>1422.1</v>
      </c>
      <c r="I7" s="15">
        <v>1454.8</v>
      </c>
      <c r="J7" s="15">
        <v>1523.7</v>
      </c>
      <c r="K7" s="15">
        <v>1374.5</v>
      </c>
      <c r="L7" s="15">
        <v>1078.6</v>
      </c>
      <c r="M7" s="15">
        <v>991.3</v>
      </c>
      <c r="N7" s="15">
        <v>1008.6</v>
      </c>
    </row>
    <row r="8" spans="1:14" ht="13.5" customHeight="1">
      <c r="A8" t="s">
        <v>125</v>
      </c>
      <c r="B8" s="15">
        <v>440.5</v>
      </c>
      <c r="C8" s="15">
        <v>623.6</v>
      </c>
      <c r="D8" s="15">
        <v>1176.5</v>
      </c>
      <c r="E8" s="15">
        <v>1019.6</v>
      </c>
      <c r="F8" s="15">
        <v>1019.3</v>
      </c>
      <c r="G8" s="15">
        <v>881.6</v>
      </c>
      <c r="H8" s="15">
        <v>943</v>
      </c>
      <c r="I8" s="15">
        <v>1064.4</v>
      </c>
      <c r="J8" s="15">
        <v>1103.2</v>
      </c>
      <c r="K8" s="15">
        <v>1146.6</v>
      </c>
      <c r="L8" s="15">
        <v>1228.9</v>
      </c>
      <c r="M8" s="15">
        <v>1228.1</v>
      </c>
      <c r="N8" s="15">
        <v>1273.4</v>
      </c>
    </row>
    <row r="9" spans="1:14" ht="13.5" customHeight="1">
      <c r="A9" t="s">
        <v>164</v>
      </c>
      <c r="B9" s="15">
        <v>423.5</v>
      </c>
      <c r="C9" s="15">
        <v>588.5</v>
      </c>
      <c r="D9" s="15">
        <v>989.8</v>
      </c>
      <c r="E9" s="15">
        <v>946.3</v>
      </c>
      <c r="F9" s="15">
        <v>920.3</v>
      </c>
      <c r="G9" s="15">
        <v>755.1</v>
      </c>
      <c r="H9" s="15">
        <v>815.3</v>
      </c>
      <c r="I9" s="15">
        <v>915.6</v>
      </c>
      <c r="J9" s="15">
        <v>972.4</v>
      </c>
      <c r="K9" s="15">
        <v>1026.1</v>
      </c>
      <c r="L9" s="12">
        <v>1095.63</v>
      </c>
      <c r="M9" s="12">
        <v>1107.74</v>
      </c>
      <c r="N9" s="12">
        <v>1128.2</v>
      </c>
    </row>
    <row r="10" spans="1:14" ht="13.5" customHeight="1">
      <c r="A10" t="s">
        <v>126</v>
      </c>
      <c r="B10" s="15">
        <v>10.1</v>
      </c>
      <c r="C10" s="15">
        <v>25.7</v>
      </c>
      <c r="D10" s="15">
        <v>73.3</v>
      </c>
      <c r="E10" s="15">
        <v>33.7</v>
      </c>
      <c r="F10" s="15">
        <v>38.9</v>
      </c>
      <c r="G10" s="15">
        <v>55.6</v>
      </c>
      <c r="H10" s="15">
        <v>62.4</v>
      </c>
      <c r="I10" s="15">
        <v>75.4</v>
      </c>
      <c r="J10" s="15">
        <v>63</v>
      </c>
      <c r="K10" s="12">
        <v>54.46</v>
      </c>
      <c r="L10" s="12">
        <v>70.99</v>
      </c>
      <c r="M10" s="12">
        <v>51.23</v>
      </c>
      <c r="N10" s="12">
        <v>74.63</v>
      </c>
    </row>
    <row r="11" spans="1:14" ht="13.5" customHeight="1">
      <c r="A11" t="s">
        <v>130</v>
      </c>
      <c r="B11" s="24" t="s">
        <v>97</v>
      </c>
      <c r="C11" s="24" t="s">
        <v>97</v>
      </c>
      <c r="D11" s="24" t="s">
        <v>97</v>
      </c>
      <c r="E11" s="24" t="s">
        <v>97</v>
      </c>
      <c r="F11" s="24" t="s">
        <v>97</v>
      </c>
      <c r="G11" s="15">
        <v>39.8</v>
      </c>
      <c r="H11" s="15">
        <v>38</v>
      </c>
      <c r="I11" s="15">
        <v>37.9</v>
      </c>
      <c r="J11" s="15">
        <v>35</v>
      </c>
      <c r="K11" s="12">
        <v>30.38</v>
      </c>
      <c r="L11" s="12">
        <v>25.31</v>
      </c>
      <c r="M11" s="12">
        <v>25.25</v>
      </c>
      <c r="N11" s="12">
        <v>15.92</v>
      </c>
    </row>
    <row r="12" spans="1:14" ht="13.5" customHeight="1">
      <c r="A12" t="s">
        <v>127</v>
      </c>
      <c r="B12" s="15">
        <v>40.8</v>
      </c>
      <c r="C12" s="15">
        <v>45.8</v>
      </c>
      <c r="D12" s="15">
        <v>37.8</v>
      </c>
      <c r="E12" s="15">
        <v>61</v>
      </c>
      <c r="F12" s="15">
        <v>86.9</v>
      </c>
      <c r="G12" s="15">
        <v>81.1</v>
      </c>
      <c r="H12" s="15">
        <v>78.5</v>
      </c>
      <c r="I12" s="15">
        <v>74.2</v>
      </c>
      <c r="J12" s="15">
        <v>70.9</v>
      </c>
      <c r="K12" s="15">
        <v>65.5</v>
      </c>
      <c r="L12" s="15">
        <v>60.3</v>
      </c>
      <c r="M12" s="15">
        <v>70</v>
      </c>
      <c r="N12" s="15">
        <v>68.2</v>
      </c>
    </row>
    <row r="13" spans="1:14" ht="13.5" customHeight="1">
      <c r="A13" t="s">
        <v>128</v>
      </c>
      <c r="B13" s="15">
        <v>161.1</v>
      </c>
      <c r="C13" s="15">
        <v>141.7</v>
      </c>
      <c r="D13" s="15">
        <v>274.3</v>
      </c>
      <c r="E13" s="15">
        <v>191</v>
      </c>
      <c r="F13" s="15">
        <v>445.6</v>
      </c>
      <c r="G13" s="15">
        <v>212.8</v>
      </c>
      <c r="H13" s="15">
        <v>259.7</v>
      </c>
      <c r="I13" s="15">
        <v>271</v>
      </c>
      <c r="J13" s="15">
        <v>289.9</v>
      </c>
      <c r="K13" s="15">
        <v>327.9</v>
      </c>
      <c r="L13" s="15">
        <v>405.6</v>
      </c>
      <c r="M13" s="15">
        <v>421.3</v>
      </c>
      <c r="N13" s="15">
        <v>424.1</v>
      </c>
    </row>
    <row r="14" spans="1:14" ht="13.5" customHeight="1">
      <c r="A14" s="33" t="s">
        <v>129</v>
      </c>
      <c r="B14" s="16">
        <v>161.1</v>
      </c>
      <c r="C14" s="16">
        <v>109.9</v>
      </c>
      <c r="D14" s="16">
        <v>134.6</v>
      </c>
      <c r="E14" s="16">
        <v>130.8</v>
      </c>
      <c r="F14" s="16">
        <v>284</v>
      </c>
      <c r="G14" s="16">
        <v>154.5</v>
      </c>
      <c r="H14" s="16">
        <v>173.7</v>
      </c>
      <c r="I14" s="16">
        <v>185.3</v>
      </c>
      <c r="J14" s="16">
        <v>195.1</v>
      </c>
      <c r="K14" s="16">
        <v>229.3</v>
      </c>
      <c r="L14" s="16">
        <v>278.8</v>
      </c>
      <c r="M14" s="16">
        <v>273.5</v>
      </c>
      <c r="N14" s="16">
        <v>288.6</v>
      </c>
    </row>
    <row r="15" spans="1:14" ht="13.5" customHeight="1">
      <c r="A15" s="22" t="s">
        <v>137</v>
      </c>
      <c r="B15" s="20"/>
      <c r="C15" s="20"/>
      <c r="D15" s="20"/>
      <c r="E15" s="20"/>
      <c r="F15" s="20"/>
      <c r="G15" s="20"/>
      <c r="H15" s="20"/>
      <c r="I15" s="20"/>
      <c r="J15" s="20"/>
      <c r="K15" s="20"/>
      <c r="L15" s="20"/>
      <c r="M15" s="20"/>
      <c r="N15" s="20"/>
    </row>
    <row r="16" spans="1:14" ht="13.5" customHeight="1">
      <c r="A16" t="s">
        <v>123</v>
      </c>
      <c r="B16" s="20">
        <f>(B6/$B$6)*100</f>
        <v>100</v>
      </c>
      <c r="C16" s="20">
        <f>(C6/$B$6)*100</f>
        <v>85.69845812944328</v>
      </c>
      <c r="D16" s="20">
        <f aca="true" t="shared" si="0" ref="D16:N16">(D6/$B$6)*100</f>
        <v>119.79041639737791</v>
      </c>
      <c r="E16" s="20">
        <f t="shared" si="0"/>
        <v>121.98781275967133</v>
      </c>
      <c r="F16" s="20">
        <f t="shared" si="0"/>
        <v>139.15150955590437</v>
      </c>
      <c r="G16" s="20">
        <f t="shared" si="0"/>
        <v>110.42378358415658</v>
      </c>
      <c r="H16" s="20">
        <f t="shared" si="0"/>
        <v>124.79457113839906</v>
      </c>
      <c r="I16" s="20">
        <f t="shared" si="0"/>
        <v>132.23155756624504</v>
      </c>
      <c r="J16" s="20">
        <f t="shared" si="0"/>
        <v>137.92355276521099</v>
      </c>
      <c r="K16" s="20">
        <f t="shared" si="0"/>
        <v>134.544363401348</v>
      </c>
      <c r="L16" s="20">
        <f t="shared" si="0"/>
        <v>128.03065275597822</v>
      </c>
      <c r="M16" s="20">
        <f t="shared" si="0"/>
        <v>125.13618317791524</v>
      </c>
      <c r="N16" s="20">
        <f t="shared" si="0"/>
        <v>128.07220016618965</v>
      </c>
    </row>
    <row r="17" spans="1:14" ht="13.5" customHeight="1">
      <c r="A17" t="s">
        <v>124</v>
      </c>
      <c r="B17" s="20">
        <f>(B7/$B$7)*100</f>
        <v>100</v>
      </c>
      <c r="C17" s="20">
        <f aca="true" t="shared" si="1" ref="C17:N17">(C7/$B$7)*100</f>
        <v>68.06048652202499</v>
      </c>
      <c r="D17" s="20">
        <f t="shared" si="1"/>
        <v>72.73504273504273</v>
      </c>
      <c r="E17" s="20">
        <f t="shared" si="1"/>
        <v>90.13149243918475</v>
      </c>
      <c r="F17" s="20">
        <f t="shared" si="1"/>
        <v>96.15384615384616</v>
      </c>
      <c r="G17" s="20">
        <f t="shared" si="1"/>
        <v>79.98027613412229</v>
      </c>
      <c r="H17" s="20">
        <f t="shared" si="1"/>
        <v>93.49769888231427</v>
      </c>
      <c r="I17" s="20">
        <f t="shared" si="1"/>
        <v>95.64760026298488</v>
      </c>
      <c r="J17" s="20">
        <f t="shared" si="1"/>
        <v>100.1775147928994</v>
      </c>
      <c r="K17" s="20">
        <f t="shared" si="1"/>
        <v>90.3681788297173</v>
      </c>
      <c r="L17" s="20">
        <f t="shared" si="1"/>
        <v>70.91387245233398</v>
      </c>
      <c r="M17" s="20">
        <f t="shared" si="1"/>
        <v>65.17422748191979</v>
      </c>
      <c r="N17" s="20">
        <f t="shared" si="1"/>
        <v>66.31163708086785</v>
      </c>
    </row>
    <row r="18" spans="1:14" ht="13.5" customHeight="1">
      <c r="A18" t="s">
        <v>125</v>
      </c>
      <c r="B18" s="20">
        <f>(B8/$B$8)*100</f>
        <v>100</v>
      </c>
      <c r="C18" s="20">
        <f aca="true" t="shared" si="2" ref="C18:N18">(C8/$B$8)*100</f>
        <v>141.56640181611806</v>
      </c>
      <c r="D18" s="20">
        <f t="shared" si="2"/>
        <v>267.0828603859251</v>
      </c>
      <c r="E18" s="20">
        <f t="shared" si="2"/>
        <v>231.4642451759364</v>
      </c>
      <c r="F18" s="20">
        <f t="shared" si="2"/>
        <v>231.39614074914869</v>
      </c>
      <c r="G18" s="20">
        <f t="shared" si="2"/>
        <v>200.1362088535755</v>
      </c>
      <c r="H18" s="20">
        <f t="shared" si="2"/>
        <v>214.0749148694665</v>
      </c>
      <c r="I18" s="20">
        <f t="shared" si="2"/>
        <v>241.63450624290581</v>
      </c>
      <c r="J18" s="20">
        <f t="shared" si="2"/>
        <v>250.44267877412034</v>
      </c>
      <c r="K18" s="20">
        <f t="shared" si="2"/>
        <v>260.2951191827469</v>
      </c>
      <c r="L18" s="20">
        <f t="shared" si="2"/>
        <v>278.97843359818387</v>
      </c>
      <c r="M18" s="20">
        <f t="shared" si="2"/>
        <v>278.79682179341654</v>
      </c>
      <c r="N18" s="20">
        <f t="shared" si="2"/>
        <v>289.0805902383655</v>
      </c>
    </row>
    <row r="19" spans="1:14" ht="13.5" customHeight="1">
      <c r="A19" t="s">
        <v>164</v>
      </c>
      <c r="B19" s="20">
        <f>(B9/$B$9)*100</f>
        <v>100</v>
      </c>
      <c r="C19" s="20">
        <f aca="true" t="shared" si="3" ref="C19:N19">(C9/$B$9)*100</f>
        <v>138.96103896103895</v>
      </c>
      <c r="D19" s="20">
        <f t="shared" si="3"/>
        <v>233.71900826446281</v>
      </c>
      <c r="E19" s="20">
        <f t="shared" si="3"/>
        <v>223.44746162927981</v>
      </c>
      <c r="F19" s="20">
        <f t="shared" si="3"/>
        <v>217.30814639905546</v>
      </c>
      <c r="G19" s="20">
        <f t="shared" si="3"/>
        <v>178.29988193624558</v>
      </c>
      <c r="H19" s="20">
        <f t="shared" si="3"/>
        <v>192.51475796930342</v>
      </c>
      <c r="I19" s="20">
        <f t="shared" si="3"/>
        <v>216.19834710743802</v>
      </c>
      <c r="J19" s="20">
        <f t="shared" si="3"/>
        <v>229.6103896103896</v>
      </c>
      <c r="K19" s="20">
        <f t="shared" si="3"/>
        <v>242.29043683589134</v>
      </c>
      <c r="L19" s="20">
        <f t="shared" si="3"/>
        <v>258.7083825265644</v>
      </c>
      <c r="M19" s="20">
        <f t="shared" si="3"/>
        <v>261.5678866587957</v>
      </c>
      <c r="N19" s="20">
        <f t="shared" si="3"/>
        <v>266.3990554899646</v>
      </c>
    </row>
    <row r="20" spans="1:14" ht="13.5" customHeight="1">
      <c r="A20" t="s">
        <v>126</v>
      </c>
      <c r="B20" s="20">
        <f>(B10/$B$10)*100</f>
        <v>100</v>
      </c>
      <c r="C20" s="20">
        <f aca="true" t="shared" si="4" ref="C20:N20">(C10/$B$10)*100</f>
        <v>254.45544554455446</v>
      </c>
      <c r="D20" s="20">
        <f t="shared" si="4"/>
        <v>725.7425742574258</v>
      </c>
      <c r="E20" s="20">
        <f t="shared" si="4"/>
        <v>333.6633663366337</v>
      </c>
      <c r="F20" s="20">
        <f t="shared" si="4"/>
        <v>385.1485148514851</v>
      </c>
      <c r="G20" s="20">
        <f t="shared" si="4"/>
        <v>550.4950495049505</v>
      </c>
      <c r="H20" s="20">
        <f t="shared" si="4"/>
        <v>617.8217821782179</v>
      </c>
      <c r="I20" s="20">
        <f t="shared" si="4"/>
        <v>746.5346534653465</v>
      </c>
      <c r="J20" s="20">
        <f t="shared" si="4"/>
        <v>623.7623762376238</v>
      </c>
      <c r="K20" s="20">
        <f t="shared" si="4"/>
        <v>539.2079207920792</v>
      </c>
      <c r="L20" s="20">
        <f t="shared" si="4"/>
        <v>702.8712871287129</v>
      </c>
      <c r="M20" s="20">
        <f t="shared" si="4"/>
        <v>507.22772277227716</v>
      </c>
      <c r="N20" s="20">
        <f t="shared" si="4"/>
        <v>738.9108910891089</v>
      </c>
    </row>
    <row r="21" spans="1:14" ht="13.5" customHeight="1">
      <c r="A21" t="s">
        <v>130</v>
      </c>
      <c r="B21" s="34" t="s">
        <v>60</v>
      </c>
      <c r="C21" s="34" t="s">
        <v>60</v>
      </c>
      <c r="D21" s="34" t="s">
        <v>60</v>
      </c>
      <c r="E21" s="34" t="s">
        <v>60</v>
      </c>
      <c r="F21" s="34" t="s">
        <v>60</v>
      </c>
      <c r="G21" s="34" t="s">
        <v>60</v>
      </c>
      <c r="H21" s="34" t="s">
        <v>60</v>
      </c>
      <c r="I21" s="34" t="s">
        <v>60</v>
      </c>
      <c r="J21" s="34" t="s">
        <v>60</v>
      </c>
      <c r="K21" s="34" t="s">
        <v>60</v>
      </c>
      <c r="L21" s="34" t="s">
        <v>60</v>
      </c>
      <c r="M21" s="34" t="s">
        <v>60</v>
      </c>
      <c r="N21" s="34" t="s">
        <v>60</v>
      </c>
    </row>
    <row r="22" spans="1:14" ht="13.5" customHeight="1">
      <c r="A22" t="s">
        <v>127</v>
      </c>
      <c r="B22" s="20">
        <f>(B12/$B$12)*100</f>
        <v>100</v>
      </c>
      <c r="C22" s="20">
        <f aca="true" t="shared" si="5" ref="C22:N22">(C12/$B$12)*100</f>
        <v>112.25490196078431</v>
      </c>
      <c r="D22" s="20">
        <f t="shared" si="5"/>
        <v>92.64705882352942</v>
      </c>
      <c r="E22" s="20">
        <f t="shared" si="5"/>
        <v>149.50980392156862</v>
      </c>
      <c r="F22" s="20">
        <f t="shared" si="5"/>
        <v>212.9901960784314</v>
      </c>
      <c r="G22" s="20">
        <f t="shared" si="5"/>
        <v>198.77450980392157</v>
      </c>
      <c r="H22" s="20">
        <f t="shared" si="5"/>
        <v>192.40196078431373</v>
      </c>
      <c r="I22" s="20">
        <f t="shared" si="5"/>
        <v>181.86274509803923</v>
      </c>
      <c r="J22" s="20">
        <f t="shared" si="5"/>
        <v>173.7745098039216</v>
      </c>
      <c r="K22" s="20">
        <f t="shared" si="5"/>
        <v>160.53921568627453</v>
      </c>
      <c r="L22" s="20">
        <f t="shared" si="5"/>
        <v>147.79411764705884</v>
      </c>
      <c r="M22" s="20">
        <f t="shared" si="5"/>
        <v>171.56862745098042</v>
      </c>
      <c r="N22" s="20">
        <f t="shared" si="5"/>
        <v>167.15686274509807</v>
      </c>
    </row>
    <row r="23" spans="1:14" ht="13.5" customHeight="1">
      <c r="A23" t="s">
        <v>128</v>
      </c>
      <c r="B23" s="20">
        <f>(B13/$B$13)*100</f>
        <v>100</v>
      </c>
      <c r="C23" s="20">
        <f aca="true" t="shared" si="6" ref="C23:N23">(C13/$B$13)*100</f>
        <v>87.95779019242707</v>
      </c>
      <c r="D23" s="20">
        <f t="shared" si="6"/>
        <v>170.2669149596524</v>
      </c>
      <c r="E23" s="20">
        <f t="shared" si="6"/>
        <v>118.5599006828057</v>
      </c>
      <c r="F23" s="20">
        <f t="shared" si="6"/>
        <v>276.59838609559284</v>
      </c>
      <c r="G23" s="20">
        <f t="shared" si="6"/>
        <v>132.0918684047176</v>
      </c>
      <c r="H23" s="20">
        <f t="shared" si="6"/>
        <v>161.20422098075727</v>
      </c>
      <c r="I23" s="20">
        <f t="shared" si="6"/>
        <v>168.21849782743638</v>
      </c>
      <c r="J23" s="20">
        <f t="shared" si="6"/>
        <v>179.95034140285534</v>
      </c>
      <c r="K23" s="20">
        <f t="shared" si="6"/>
        <v>203.53817504655493</v>
      </c>
      <c r="L23" s="20">
        <f t="shared" si="6"/>
        <v>251.76908752327748</v>
      </c>
      <c r="M23" s="20">
        <f t="shared" si="6"/>
        <v>261.51458721291124</v>
      </c>
      <c r="N23" s="20">
        <f t="shared" si="6"/>
        <v>263.25263811297333</v>
      </c>
    </row>
    <row r="24" spans="1:14" ht="13.5" customHeight="1">
      <c r="A24" s="33" t="s">
        <v>129</v>
      </c>
      <c r="B24" s="16">
        <f>(B14/$B$14)*100</f>
        <v>100</v>
      </c>
      <c r="C24" s="16">
        <f aca="true" t="shared" si="7" ref="C24:N24">(C14/$B$14)*100</f>
        <v>68.21849782743638</v>
      </c>
      <c r="D24" s="16">
        <f t="shared" si="7"/>
        <v>83.5505896958411</v>
      </c>
      <c r="E24" s="16">
        <f t="shared" si="7"/>
        <v>81.19180633147116</v>
      </c>
      <c r="F24" s="16">
        <f t="shared" si="7"/>
        <v>176.28801986343888</v>
      </c>
      <c r="G24" s="16">
        <f t="shared" si="7"/>
        <v>95.90316573556798</v>
      </c>
      <c r="H24" s="16">
        <f t="shared" si="7"/>
        <v>107.82122905027933</v>
      </c>
      <c r="I24" s="16">
        <f t="shared" si="7"/>
        <v>115.02172563625079</v>
      </c>
      <c r="J24" s="16">
        <f t="shared" si="7"/>
        <v>121.10490378646803</v>
      </c>
      <c r="K24" s="16">
        <f>(K14/$B$14)*100</f>
        <v>142.33395406579766</v>
      </c>
      <c r="L24" s="16">
        <f t="shared" si="7"/>
        <v>173.0602110490379</v>
      </c>
      <c r="M24" s="16">
        <f t="shared" si="7"/>
        <v>169.7703289882061</v>
      </c>
      <c r="N24" s="16">
        <f t="shared" si="7"/>
        <v>179.14338919925515</v>
      </c>
    </row>
    <row r="25" spans="1:14" ht="13.5" customHeight="1">
      <c r="A25" s="22" t="s">
        <v>185</v>
      </c>
      <c r="B25" s="20"/>
      <c r="C25" s="20"/>
      <c r="D25" s="20"/>
      <c r="E25" s="20"/>
      <c r="F25" s="20"/>
      <c r="G25" s="20"/>
      <c r="H25" s="20"/>
      <c r="I25" s="20"/>
      <c r="J25" s="20"/>
      <c r="K25" s="20"/>
      <c r="L25" s="20"/>
      <c r="M25" s="20"/>
      <c r="N25" s="20"/>
    </row>
    <row r="26" spans="1:14" ht="13.5" customHeight="1">
      <c r="A26" t="s">
        <v>123</v>
      </c>
      <c r="B26" s="20">
        <f>(B6/B$6)*100</f>
        <v>100</v>
      </c>
      <c r="C26" s="20">
        <f aca="true" t="shared" si="8" ref="C26:N26">(C6/C$6)*100</f>
        <v>100</v>
      </c>
      <c r="D26" s="20">
        <f t="shared" si="8"/>
        <v>100</v>
      </c>
      <c r="E26" s="20">
        <f t="shared" si="8"/>
        <v>100</v>
      </c>
      <c r="F26" s="20">
        <f t="shared" si="8"/>
        <v>100</v>
      </c>
      <c r="G26" s="20">
        <f t="shared" si="8"/>
        <v>100</v>
      </c>
      <c r="H26" s="20">
        <f t="shared" si="8"/>
        <v>100</v>
      </c>
      <c r="I26" s="20">
        <f t="shared" si="8"/>
        <v>100</v>
      </c>
      <c r="J26" s="20">
        <f t="shared" si="8"/>
        <v>100</v>
      </c>
      <c r="K26" s="20">
        <f t="shared" si="8"/>
        <v>100</v>
      </c>
      <c r="L26" s="20">
        <f t="shared" si="8"/>
        <v>100</v>
      </c>
      <c r="M26" s="20">
        <f t="shared" si="8"/>
        <v>100</v>
      </c>
      <c r="N26" s="20">
        <f t="shared" si="8"/>
        <v>100</v>
      </c>
    </row>
    <row r="27" spans="1:14" ht="13.5" customHeight="1">
      <c r="A27" t="s">
        <v>124</v>
      </c>
      <c r="B27" s="20">
        <f aca="true" t="shared" si="9" ref="B27:N34">(B7/B$6)*100</f>
        <v>70.21512325731698</v>
      </c>
      <c r="C27" s="20">
        <f t="shared" si="9"/>
        <v>55.76384399913812</v>
      </c>
      <c r="D27" s="20">
        <f t="shared" si="9"/>
        <v>42.63362750009634</v>
      </c>
      <c r="E27" s="20">
        <f t="shared" si="9"/>
        <v>51.87890255439924</v>
      </c>
      <c r="F27" s="20">
        <f t="shared" si="9"/>
        <v>48.51872739939621</v>
      </c>
      <c r="G27" s="20">
        <f t="shared" si="9"/>
        <v>50.85702341137124</v>
      </c>
      <c r="H27" s="20">
        <f t="shared" si="9"/>
        <v>52.60607405763326</v>
      </c>
      <c r="I27" s="20">
        <f t="shared" si="9"/>
        <v>50.788995950286264</v>
      </c>
      <c r="J27" s="20">
        <f t="shared" si="9"/>
        <v>50.99909629480872</v>
      </c>
      <c r="K27" s="20">
        <f t="shared" si="9"/>
        <v>47.16074798421685</v>
      </c>
      <c r="L27" s="20">
        <f t="shared" si="9"/>
        <v>38.89089204586428</v>
      </c>
      <c r="M27" s="20">
        <f t="shared" si="9"/>
        <v>36.56988969638839</v>
      </c>
      <c r="N27" s="20">
        <f t="shared" si="9"/>
        <v>36.3551166059907</v>
      </c>
    </row>
    <row r="28" spans="1:14" ht="13.5" customHeight="1">
      <c r="A28" t="s">
        <v>125</v>
      </c>
      <c r="B28" s="20">
        <f t="shared" si="9"/>
        <v>20.335149109038873</v>
      </c>
      <c r="C28" s="20">
        <f t="shared" si="9"/>
        <v>33.591898297780645</v>
      </c>
      <c r="D28" s="20">
        <f t="shared" si="9"/>
        <v>45.33893406296967</v>
      </c>
      <c r="E28" s="20">
        <f t="shared" si="9"/>
        <v>38.58467360454115</v>
      </c>
      <c r="F28" s="20">
        <f t="shared" si="9"/>
        <v>33.81547954749029</v>
      </c>
      <c r="G28" s="20">
        <f t="shared" si="9"/>
        <v>36.8561872909699</v>
      </c>
      <c r="H28" s="20">
        <f t="shared" si="9"/>
        <v>34.883290792734805</v>
      </c>
      <c r="I28" s="20">
        <f t="shared" si="9"/>
        <v>37.15961457896942</v>
      </c>
      <c r="J28" s="20">
        <f t="shared" si="9"/>
        <v>36.924724704622285</v>
      </c>
      <c r="K28" s="20">
        <f t="shared" si="9"/>
        <v>39.34122490993309</v>
      </c>
      <c r="L28" s="20">
        <f t="shared" si="9"/>
        <v>44.310232927093104</v>
      </c>
      <c r="M28" s="20">
        <f t="shared" si="9"/>
        <v>45.30564060943668</v>
      </c>
      <c r="N28" s="20">
        <f t="shared" si="9"/>
        <v>45.89986663302455</v>
      </c>
    </row>
    <row r="29" spans="1:14" ht="13.5" customHeight="1">
      <c r="A29" t="s">
        <v>164</v>
      </c>
      <c r="B29" s="20">
        <f t="shared" si="9"/>
        <v>19.550364693934082</v>
      </c>
      <c r="C29" s="20">
        <f t="shared" si="9"/>
        <v>31.70114199525964</v>
      </c>
      <c r="D29" s="20">
        <f t="shared" si="9"/>
        <v>38.14405179390342</v>
      </c>
      <c r="E29" s="20">
        <f t="shared" si="9"/>
        <v>35.810785241248816</v>
      </c>
      <c r="F29" s="20">
        <f t="shared" si="9"/>
        <v>30.531134923531166</v>
      </c>
      <c r="G29" s="20">
        <f t="shared" si="9"/>
        <v>31.567725752508363</v>
      </c>
      <c r="H29" s="20">
        <f t="shared" si="9"/>
        <v>30.15943476491695</v>
      </c>
      <c r="I29" s="20">
        <f t="shared" si="9"/>
        <v>31.964809384164223</v>
      </c>
      <c r="J29" s="20">
        <f t="shared" si="9"/>
        <v>32.54677511128962</v>
      </c>
      <c r="K29" s="20">
        <f t="shared" si="9"/>
        <v>35.2067249957111</v>
      </c>
      <c r="L29" s="20">
        <f t="shared" si="9"/>
        <v>39.50493978510132</v>
      </c>
      <c r="M29" s="20">
        <f t="shared" si="9"/>
        <v>40.86545910650386</v>
      </c>
      <c r="N29" s="20">
        <f t="shared" si="9"/>
        <v>40.666113974696316</v>
      </c>
    </row>
    <row r="30" spans="1:14" ht="13.5" customHeight="1">
      <c r="A30" t="s">
        <v>126</v>
      </c>
      <c r="B30" s="20">
        <f t="shared" si="9"/>
        <v>0.466254270150494</v>
      </c>
      <c r="C30" s="20">
        <f t="shared" si="9"/>
        <v>1.3843999138116785</v>
      </c>
      <c r="D30" s="20">
        <f t="shared" si="9"/>
        <v>2.8247716675016377</v>
      </c>
      <c r="E30" s="20">
        <f t="shared" si="9"/>
        <v>1.2753074739829708</v>
      </c>
      <c r="F30" s="20">
        <f t="shared" si="9"/>
        <v>1.2905152108283846</v>
      </c>
      <c r="G30" s="20">
        <f t="shared" si="9"/>
        <v>2.3244147157190636</v>
      </c>
      <c r="H30" s="20">
        <f t="shared" si="9"/>
        <v>2.3082898679391852</v>
      </c>
      <c r="I30" s="20">
        <f t="shared" si="9"/>
        <v>2.632313922636503</v>
      </c>
      <c r="J30" s="20">
        <f t="shared" si="9"/>
        <v>2.1086454463299527</v>
      </c>
      <c r="K30" s="20">
        <f t="shared" si="9"/>
        <v>1.868588094012695</v>
      </c>
      <c r="L30" s="20">
        <f t="shared" si="9"/>
        <v>2.559674046296964</v>
      </c>
      <c r="M30" s="20">
        <f t="shared" si="9"/>
        <v>1.88991773342679</v>
      </c>
      <c r="N30" s="20">
        <f t="shared" si="9"/>
        <v>2.690047940020906</v>
      </c>
    </row>
    <row r="31" spans="1:14" ht="13.5" customHeight="1">
      <c r="A31" t="s">
        <v>130</v>
      </c>
      <c r="B31" s="34" t="s">
        <v>60</v>
      </c>
      <c r="C31" s="34" t="s">
        <v>60</v>
      </c>
      <c r="D31" s="34" t="s">
        <v>60</v>
      </c>
      <c r="E31" s="34" t="s">
        <v>60</v>
      </c>
      <c r="F31" s="34" t="s">
        <v>60</v>
      </c>
      <c r="G31" s="20">
        <f t="shared" si="9"/>
        <v>1.6638795986622075</v>
      </c>
      <c r="H31" s="20">
        <f t="shared" si="9"/>
        <v>1.4056893426552732</v>
      </c>
      <c r="I31" s="20">
        <f t="shared" si="9"/>
        <v>1.3231392263650328</v>
      </c>
      <c r="J31" s="20">
        <f t="shared" si="9"/>
        <v>1.1714696924055295</v>
      </c>
      <c r="K31" s="20">
        <f t="shared" si="9"/>
        <v>1.0423743352204493</v>
      </c>
      <c r="L31" s="20">
        <f t="shared" si="9"/>
        <v>0.912598254849643</v>
      </c>
      <c r="M31" s="20">
        <f t="shared" si="9"/>
        <v>0.9314937101117794</v>
      </c>
      <c r="N31" s="20">
        <f t="shared" si="9"/>
        <v>0.573838445734059</v>
      </c>
    </row>
    <row r="32" spans="1:14" ht="13.5" customHeight="1">
      <c r="A32" t="s">
        <v>127</v>
      </c>
      <c r="B32" s="20">
        <f t="shared" si="9"/>
        <v>1.8834825962515005</v>
      </c>
      <c r="C32" s="20">
        <f t="shared" si="9"/>
        <v>2.4671407024348198</v>
      </c>
      <c r="D32" s="20">
        <f t="shared" si="9"/>
        <v>1.456703533854869</v>
      </c>
      <c r="E32" s="20">
        <f t="shared" si="9"/>
        <v>2.3084200567644277</v>
      </c>
      <c r="F32" s="20">
        <f t="shared" si="9"/>
        <v>2.8829247254752346</v>
      </c>
      <c r="G32" s="20">
        <f t="shared" si="9"/>
        <v>3.390468227424749</v>
      </c>
      <c r="H32" s="20">
        <f t="shared" si="9"/>
        <v>2.9038582473273404</v>
      </c>
      <c r="I32" s="20">
        <f t="shared" si="9"/>
        <v>2.590420332355816</v>
      </c>
      <c r="J32" s="20">
        <f t="shared" si="9"/>
        <v>2.3730628911872014</v>
      </c>
      <c r="K32" s="20">
        <f t="shared" si="9"/>
        <v>2.2473837708011666</v>
      </c>
      <c r="L32" s="20">
        <f t="shared" si="9"/>
        <v>2.1742265810918004</v>
      </c>
      <c r="M32" s="20">
        <f t="shared" si="9"/>
        <v>2.582358800309883</v>
      </c>
      <c r="N32" s="20">
        <f t="shared" si="9"/>
        <v>2.4582777637602278</v>
      </c>
    </row>
    <row r="33" spans="1:14" ht="13.5" customHeight="1">
      <c r="A33" t="s">
        <v>128</v>
      </c>
      <c r="B33" s="20">
        <f t="shared" si="9"/>
        <v>7.436986427845999</v>
      </c>
      <c r="C33" s="20">
        <f t="shared" si="9"/>
        <v>7.633053221288515</v>
      </c>
      <c r="D33" s="20">
        <f t="shared" si="9"/>
        <v>10.570734903079117</v>
      </c>
      <c r="E33" s="20">
        <f t="shared" si="9"/>
        <v>7.228003784295176</v>
      </c>
      <c r="F33" s="20">
        <f t="shared" si="9"/>
        <v>14.782868327638257</v>
      </c>
      <c r="G33" s="20">
        <f t="shared" si="9"/>
        <v>8.896321070234114</v>
      </c>
      <c r="H33" s="20">
        <f t="shared" si="9"/>
        <v>9.60677690230459</v>
      </c>
      <c r="I33" s="20">
        <f t="shared" si="9"/>
        <v>9.460969138388494</v>
      </c>
      <c r="J33" s="20">
        <f t="shared" si="9"/>
        <v>9.7031161093818</v>
      </c>
      <c r="K33" s="20">
        <f t="shared" si="9"/>
        <v>11.250643335048894</v>
      </c>
      <c r="L33" s="20">
        <f t="shared" si="9"/>
        <v>14.62464844595082</v>
      </c>
      <c r="M33" s="20">
        <f t="shared" si="9"/>
        <v>15.542110893865054</v>
      </c>
      <c r="N33" s="20">
        <f t="shared" si="9"/>
        <v>15.286738997224525</v>
      </c>
    </row>
    <row r="34" spans="1:14" ht="13.5" customHeight="1">
      <c r="A34" s="30" t="s">
        <v>129</v>
      </c>
      <c r="B34" s="20">
        <f t="shared" si="9"/>
        <v>7.436986427845999</v>
      </c>
      <c r="C34" s="20">
        <f t="shared" si="9"/>
        <v>5.920060331825037</v>
      </c>
      <c r="D34" s="20">
        <f t="shared" si="9"/>
        <v>5.187097768700142</v>
      </c>
      <c r="E34" s="20">
        <f t="shared" si="9"/>
        <v>4.949858088930937</v>
      </c>
      <c r="F34" s="20">
        <f t="shared" si="9"/>
        <v>9.421756294993862</v>
      </c>
      <c r="G34" s="20">
        <f t="shared" si="9"/>
        <v>6.459030100334448</v>
      </c>
      <c r="H34" s="20">
        <f t="shared" si="9"/>
        <v>6.425479968926866</v>
      </c>
      <c r="I34" s="20">
        <f t="shared" si="9"/>
        <v>6.46906856584276</v>
      </c>
      <c r="J34" s="20">
        <f t="shared" si="9"/>
        <v>6.530106771094822</v>
      </c>
      <c r="K34" s="20">
        <f t="shared" si="9"/>
        <v>7.867558757934466</v>
      </c>
      <c r="L34" s="20">
        <f t="shared" si="9"/>
        <v>10.052642965313334</v>
      </c>
      <c r="M34" s="20">
        <f t="shared" si="9"/>
        <v>10.089644741210758</v>
      </c>
      <c r="N34" s="20">
        <f t="shared" si="9"/>
        <v>10.402624085354864</v>
      </c>
    </row>
    <row r="35" spans="1:14" ht="13.5" customHeight="1">
      <c r="A35" s="51" t="s">
        <v>135</v>
      </c>
      <c r="B35" s="51"/>
      <c r="C35" s="51"/>
      <c r="D35" s="51"/>
      <c r="E35" s="51"/>
      <c r="F35" s="51"/>
      <c r="G35" s="51"/>
      <c r="H35" s="51"/>
      <c r="I35" s="51"/>
      <c r="J35" s="51"/>
      <c r="K35" s="51"/>
      <c r="L35" s="51"/>
      <c r="M35" s="51"/>
      <c r="N35" s="51"/>
    </row>
    <row r="36" ht="13.5" customHeight="1"/>
    <row r="37" ht="13.5" customHeight="1"/>
    <row r="38" ht="13.5" customHeight="1"/>
    <row r="39" ht="13.5" customHeight="1"/>
    <row r="40" ht="13.5" customHeight="1"/>
    <row r="41" ht="13.5" customHeight="1">
      <c r="A41" s="3" t="s">
        <v>139</v>
      </c>
    </row>
    <row r="42" ht="13.5" customHeight="1">
      <c r="N42" s="27"/>
    </row>
    <row r="43" spans="1:14" ht="13.5" customHeight="1">
      <c r="A43" s="25"/>
      <c r="B43" s="23" t="s">
        <v>68</v>
      </c>
      <c r="C43" s="23" t="s">
        <v>69</v>
      </c>
      <c r="D43" s="23" t="s">
        <v>70</v>
      </c>
      <c r="E43" s="23" t="s">
        <v>71</v>
      </c>
      <c r="F43" s="23" t="s">
        <v>72</v>
      </c>
      <c r="G43" s="23" t="s">
        <v>77</v>
      </c>
      <c r="H43" s="23" t="s">
        <v>131</v>
      </c>
      <c r="I43" s="23" t="s">
        <v>132</v>
      </c>
      <c r="J43" s="23" t="s">
        <v>133</v>
      </c>
      <c r="K43" s="23" t="s">
        <v>134</v>
      </c>
      <c r="L43" s="23" t="s">
        <v>78</v>
      </c>
      <c r="M43" s="23" t="s">
        <v>7</v>
      </c>
      <c r="N43" s="23" t="s">
        <v>79</v>
      </c>
    </row>
    <row r="44" spans="1:14" ht="13.5" customHeight="1">
      <c r="A44" s="22" t="s">
        <v>136</v>
      </c>
      <c r="B44" s="21"/>
      <c r="C44" s="21"/>
      <c r="D44" s="21"/>
      <c r="E44" s="21"/>
      <c r="F44" s="21"/>
      <c r="G44" s="21"/>
      <c r="H44" s="21"/>
      <c r="I44" s="21"/>
      <c r="J44" s="21"/>
      <c r="K44" s="21"/>
      <c r="L44" s="21"/>
      <c r="M44" s="21"/>
      <c r="N44" s="21"/>
    </row>
    <row r="45" spans="1:14" ht="13.5" customHeight="1">
      <c r="A45" t="s">
        <v>123</v>
      </c>
      <c r="B45" s="15">
        <v>4194.1</v>
      </c>
      <c r="C45" s="15">
        <v>4246.3</v>
      </c>
      <c r="D45" s="15">
        <v>5403.8</v>
      </c>
      <c r="E45" s="15">
        <v>5831.8</v>
      </c>
      <c r="F45" s="15">
        <v>6830.8</v>
      </c>
      <c r="G45" s="15">
        <v>6065.5</v>
      </c>
      <c r="H45" s="15">
        <v>6009.5</v>
      </c>
      <c r="I45" s="15">
        <v>6425.1</v>
      </c>
      <c r="J45" s="15">
        <v>6821.6</v>
      </c>
      <c r="K45" s="15">
        <v>7266.6</v>
      </c>
      <c r="L45" s="15">
        <v>7884.6</v>
      </c>
      <c r="M45" s="15">
        <v>8669.1</v>
      </c>
      <c r="N45" s="15">
        <v>9220.4</v>
      </c>
    </row>
    <row r="46" spans="1:14" ht="13.5" customHeight="1">
      <c r="A46" t="s">
        <v>124</v>
      </c>
      <c r="B46" s="15">
        <v>3912.7</v>
      </c>
      <c r="C46" s="15">
        <v>3826.9</v>
      </c>
      <c r="D46" s="15">
        <v>4495.8</v>
      </c>
      <c r="E46" s="15">
        <v>5154.8</v>
      </c>
      <c r="F46" s="15">
        <v>5834.3</v>
      </c>
      <c r="G46" s="15">
        <v>4929.4</v>
      </c>
      <c r="H46" s="15">
        <v>4901.6</v>
      </c>
      <c r="I46" s="15">
        <v>5276.4</v>
      </c>
      <c r="J46" s="15">
        <v>5514.7</v>
      </c>
      <c r="K46" s="15">
        <v>5757.6</v>
      </c>
      <c r="L46" s="15">
        <v>6078.6</v>
      </c>
      <c r="M46" s="15">
        <v>6425.5</v>
      </c>
      <c r="N46" s="15">
        <v>6687.2</v>
      </c>
    </row>
    <row r="47" spans="1:14" ht="13.5" customHeight="1">
      <c r="A47" t="s">
        <v>140</v>
      </c>
      <c r="B47" s="15">
        <v>2531.4</v>
      </c>
      <c r="C47" s="15">
        <v>2751</v>
      </c>
      <c r="D47" s="15">
        <v>2733.1</v>
      </c>
      <c r="E47" s="15">
        <v>3294.4</v>
      </c>
      <c r="F47" s="15">
        <v>3460.9</v>
      </c>
      <c r="G47" s="15">
        <v>2640.7</v>
      </c>
      <c r="H47" s="15">
        <v>2834.3</v>
      </c>
      <c r="I47" s="15">
        <v>3230.4</v>
      </c>
      <c r="J47" s="15">
        <v>3555.1</v>
      </c>
      <c r="K47" s="15">
        <v>3769.5</v>
      </c>
      <c r="L47" s="15">
        <v>4039.4</v>
      </c>
      <c r="M47" s="15">
        <v>4226</v>
      </c>
      <c r="N47" s="15">
        <v>4428.6</v>
      </c>
    </row>
    <row r="48" spans="1:14" ht="13.5" customHeight="1">
      <c r="A48" t="s">
        <v>125</v>
      </c>
      <c r="B48" s="15">
        <v>112</v>
      </c>
      <c r="C48" s="15">
        <v>168.8</v>
      </c>
      <c r="D48" s="15">
        <v>589.8</v>
      </c>
      <c r="E48" s="15">
        <v>342.4</v>
      </c>
      <c r="F48" s="15">
        <v>344.6</v>
      </c>
      <c r="G48" s="15">
        <v>265.3</v>
      </c>
      <c r="H48" s="15">
        <v>259.8</v>
      </c>
      <c r="I48" s="15">
        <v>268.8</v>
      </c>
      <c r="J48" s="15">
        <v>309.9</v>
      </c>
      <c r="K48" s="15">
        <v>342.7</v>
      </c>
      <c r="L48" s="15">
        <v>370.3</v>
      </c>
      <c r="M48" s="15">
        <v>402.7</v>
      </c>
      <c r="N48" s="15">
        <v>421.1</v>
      </c>
    </row>
    <row r="49" spans="1:14" ht="13.5" customHeight="1">
      <c r="A49" t="s">
        <v>164</v>
      </c>
      <c r="B49" s="15">
        <v>20.8</v>
      </c>
      <c r="C49" s="15">
        <v>44.7</v>
      </c>
      <c r="D49" s="15">
        <v>133.8</v>
      </c>
      <c r="E49" s="15">
        <v>111.3</v>
      </c>
      <c r="F49" s="15">
        <v>105</v>
      </c>
      <c r="G49" s="15">
        <v>69.1</v>
      </c>
      <c r="H49" s="15">
        <v>70.4</v>
      </c>
      <c r="I49" s="15">
        <v>72.2</v>
      </c>
      <c r="J49" s="15">
        <v>80.5</v>
      </c>
      <c r="K49" s="15">
        <v>85.4</v>
      </c>
      <c r="L49" s="15">
        <v>99.4</v>
      </c>
      <c r="M49" s="15">
        <v>115.8</v>
      </c>
      <c r="N49" s="15">
        <v>117.5</v>
      </c>
    </row>
    <row r="50" spans="1:14" ht="13.5" customHeight="1">
      <c r="A50" t="s">
        <v>141</v>
      </c>
      <c r="B50" s="15">
        <v>18.8</v>
      </c>
      <c r="C50" s="15">
        <v>76.4</v>
      </c>
      <c r="D50" s="15">
        <v>351.2</v>
      </c>
      <c r="E50" s="15">
        <v>147.9</v>
      </c>
      <c r="F50" s="15">
        <v>164.9</v>
      </c>
      <c r="G50" s="15">
        <v>100.4</v>
      </c>
      <c r="H50" s="15">
        <v>96.3</v>
      </c>
      <c r="I50" s="15">
        <v>102.6</v>
      </c>
      <c r="J50" s="15">
        <v>119.1</v>
      </c>
      <c r="K50" s="15">
        <v>145.8</v>
      </c>
      <c r="L50" s="15">
        <v>157.2</v>
      </c>
      <c r="M50" s="15">
        <v>171.2</v>
      </c>
      <c r="N50" s="12">
        <v>186.32</v>
      </c>
    </row>
    <row r="51" spans="1:14" ht="13.5" customHeight="1">
      <c r="A51" t="s">
        <v>130</v>
      </c>
      <c r="B51" s="24" t="s">
        <v>60</v>
      </c>
      <c r="C51" s="24" t="s">
        <v>60</v>
      </c>
      <c r="D51" s="24">
        <v>2.2</v>
      </c>
      <c r="E51" s="24">
        <v>13</v>
      </c>
      <c r="F51" s="24">
        <v>15.4</v>
      </c>
      <c r="G51" s="15">
        <v>20.9</v>
      </c>
      <c r="H51" s="15">
        <v>18.9</v>
      </c>
      <c r="I51" s="15">
        <v>18.1</v>
      </c>
      <c r="J51" s="15">
        <v>20.2</v>
      </c>
      <c r="K51" s="15">
        <v>22</v>
      </c>
      <c r="L51" s="15">
        <v>20.3</v>
      </c>
      <c r="M51" s="15">
        <v>20.4</v>
      </c>
      <c r="N51" s="12">
        <v>21.12</v>
      </c>
    </row>
    <row r="52" spans="1:14" ht="13.5" customHeight="1">
      <c r="A52" t="s">
        <v>127</v>
      </c>
      <c r="B52" s="15">
        <v>74.1</v>
      </c>
      <c r="C52" s="15">
        <v>125.9</v>
      </c>
      <c r="D52" s="15">
        <v>114.5</v>
      </c>
      <c r="E52" s="15">
        <v>140.3</v>
      </c>
      <c r="F52" s="15">
        <v>156</v>
      </c>
      <c r="G52" s="15">
        <v>215.4</v>
      </c>
      <c r="H52" s="15">
        <v>205.2</v>
      </c>
      <c r="I52" s="15">
        <v>217.1</v>
      </c>
      <c r="J52" s="15">
        <v>222</v>
      </c>
      <c r="K52" s="15">
        <v>219.1</v>
      </c>
      <c r="L52" s="15">
        <v>197.4</v>
      </c>
      <c r="M52" s="15">
        <v>178.2</v>
      </c>
      <c r="N52" s="15">
        <v>152.2</v>
      </c>
    </row>
    <row r="53" spans="1:14" ht="13.5" customHeight="1">
      <c r="A53" t="s">
        <v>142</v>
      </c>
      <c r="B53" s="15">
        <v>41.7</v>
      </c>
      <c r="C53" s="15">
        <v>48.4</v>
      </c>
      <c r="D53" s="15">
        <v>31.5</v>
      </c>
      <c r="E53" s="15">
        <v>83.3</v>
      </c>
      <c r="F53" s="15">
        <v>99.9</v>
      </c>
      <c r="G53" s="15">
        <v>129.2</v>
      </c>
      <c r="H53" s="15">
        <v>124.5</v>
      </c>
      <c r="I53" s="15">
        <v>139.6</v>
      </c>
      <c r="J53" s="15">
        <v>153.8</v>
      </c>
      <c r="K53" s="15">
        <v>153.3</v>
      </c>
      <c r="L53" s="15">
        <v>140.9</v>
      </c>
      <c r="M53" s="15">
        <v>124.1</v>
      </c>
      <c r="N53" s="15">
        <v>93</v>
      </c>
    </row>
    <row r="54" spans="1:14" ht="13.5" customHeight="1">
      <c r="A54" t="s">
        <v>128</v>
      </c>
      <c r="B54" s="15">
        <v>93.9</v>
      </c>
      <c r="C54" s="15">
        <v>91.1</v>
      </c>
      <c r="D54" s="15">
        <v>203.7</v>
      </c>
      <c r="E54" s="15">
        <v>194.3</v>
      </c>
      <c r="F54" s="15">
        <v>495.9</v>
      </c>
      <c r="G54" s="15">
        <v>655.4</v>
      </c>
      <c r="H54" s="15">
        <v>643</v>
      </c>
      <c r="I54" s="15">
        <v>622.8</v>
      </c>
      <c r="J54" s="15">
        <v>775</v>
      </c>
      <c r="K54" s="15">
        <v>947.2</v>
      </c>
      <c r="L54" s="15">
        <v>1238.3</v>
      </c>
      <c r="M54" s="15">
        <v>1662.7</v>
      </c>
      <c r="N54" s="15">
        <v>1959.9</v>
      </c>
    </row>
    <row r="55" spans="1:14" ht="13.5" customHeight="1">
      <c r="A55" s="33" t="s">
        <v>129</v>
      </c>
      <c r="B55" s="16">
        <v>93.9</v>
      </c>
      <c r="C55" s="16">
        <v>60.9</v>
      </c>
      <c r="D55" s="16">
        <v>10</v>
      </c>
      <c r="E55" s="16">
        <v>92.8</v>
      </c>
      <c r="F55" s="16">
        <v>321.9</v>
      </c>
      <c r="G55" s="16">
        <v>528.4</v>
      </c>
      <c r="H55" s="16">
        <v>486.3</v>
      </c>
      <c r="I55" s="16">
        <v>501.9</v>
      </c>
      <c r="J55" s="16">
        <v>597.6</v>
      </c>
      <c r="K55" s="16">
        <v>748.3</v>
      </c>
      <c r="L55" s="16">
        <v>964.5</v>
      </c>
      <c r="M55" s="16">
        <v>1171.9</v>
      </c>
      <c r="N55" s="16">
        <v>1437.9</v>
      </c>
    </row>
    <row r="56" spans="1:14" ht="13.5" customHeight="1">
      <c r="A56" s="22" t="s">
        <v>137</v>
      </c>
      <c r="B56" s="20"/>
      <c r="C56" s="20"/>
      <c r="D56" s="20"/>
      <c r="E56" s="20"/>
      <c r="F56" s="20"/>
      <c r="G56" s="20"/>
      <c r="H56" s="20"/>
      <c r="I56" s="20"/>
      <c r="J56" s="20"/>
      <c r="K56" s="20"/>
      <c r="L56" s="20"/>
      <c r="M56" s="20"/>
      <c r="N56" s="20"/>
    </row>
    <row r="57" spans="1:14" ht="13.5" customHeight="1">
      <c r="A57" t="s">
        <v>123</v>
      </c>
      <c r="B57" s="20">
        <f>(B45/$B$45)*100</f>
        <v>100</v>
      </c>
      <c r="C57" s="20">
        <f aca="true" t="shared" si="10" ref="C57:N57">(C45/$B$45)*100</f>
        <v>101.24460551727425</v>
      </c>
      <c r="D57" s="20">
        <f t="shared" si="10"/>
        <v>128.8428983572161</v>
      </c>
      <c r="E57" s="20">
        <f t="shared" si="10"/>
        <v>139.04770987816218</v>
      </c>
      <c r="F57" s="20">
        <f t="shared" si="10"/>
        <v>162.8668844328938</v>
      </c>
      <c r="G57" s="20">
        <f t="shared" si="10"/>
        <v>144.6198230848096</v>
      </c>
      <c r="H57" s="20">
        <f t="shared" si="10"/>
        <v>143.2846141007606</v>
      </c>
      <c r="I57" s="20">
        <f t="shared" si="10"/>
        <v>153.1937722038101</v>
      </c>
      <c r="J57" s="20">
        <f t="shared" si="10"/>
        <v>162.64752867122863</v>
      </c>
      <c r="K57" s="20">
        <f t="shared" si="10"/>
        <v>173.25767149090387</v>
      </c>
      <c r="L57" s="20">
        <f t="shared" si="10"/>
        <v>187.99265635058774</v>
      </c>
      <c r="M57" s="20">
        <f t="shared" si="10"/>
        <v>206.6975036360602</v>
      </c>
      <c r="N57" s="20">
        <f t="shared" si="10"/>
        <v>219.84215922367133</v>
      </c>
    </row>
    <row r="58" spans="1:14" ht="13.5" customHeight="1">
      <c r="A58" t="s">
        <v>124</v>
      </c>
      <c r="B58" s="20">
        <f>(B46/$B$46)*100</f>
        <v>100</v>
      </c>
      <c r="C58" s="20">
        <f aca="true" t="shared" si="11" ref="C58:N58">(C46/$B$46)*100</f>
        <v>97.80714084903008</v>
      </c>
      <c r="D58" s="20">
        <f t="shared" si="11"/>
        <v>114.90275257494827</v>
      </c>
      <c r="E58" s="20">
        <f t="shared" si="11"/>
        <v>131.74534209113912</v>
      </c>
      <c r="F58" s="20">
        <f t="shared" si="11"/>
        <v>149.11186648605823</v>
      </c>
      <c r="G58" s="20">
        <f t="shared" si="11"/>
        <v>125.98461420502467</v>
      </c>
      <c r="H58" s="20">
        <f t="shared" si="11"/>
        <v>125.27410739387126</v>
      </c>
      <c r="I58" s="20">
        <f t="shared" si="11"/>
        <v>134.85317044496128</v>
      </c>
      <c r="J58" s="20">
        <f t="shared" si="11"/>
        <v>140.94359393769008</v>
      </c>
      <c r="K58" s="20">
        <f t="shared" si="11"/>
        <v>147.15158330564572</v>
      </c>
      <c r="L58" s="20">
        <f t="shared" si="11"/>
        <v>155.35563677256116</v>
      </c>
      <c r="M58" s="20">
        <f t="shared" si="11"/>
        <v>164.22163723260152</v>
      </c>
      <c r="N58" s="20">
        <f t="shared" si="11"/>
        <v>170.91011322104941</v>
      </c>
    </row>
    <row r="59" spans="1:14" ht="13.5" customHeight="1">
      <c r="A59" t="s">
        <v>140</v>
      </c>
      <c r="B59" s="20">
        <f aca="true" t="shared" si="12" ref="B59:N59">(B47/$B$47)*100</f>
        <v>100</v>
      </c>
      <c r="C59" s="20">
        <f t="shared" si="12"/>
        <v>108.67504147902348</v>
      </c>
      <c r="D59" s="20">
        <f t="shared" si="12"/>
        <v>107.96792288852018</v>
      </c>
      <c r="E59" s="20">
        <f t="shared" si="12"/>
        <v>130.14142371810064</v>
      </c>
      <c r="F59" s="20">
        <f t="shared" si="12"/>
        <v>136.7188117247373</v>
      </c>
      <c r="G59" s="20">
        <f t="shared" si="12"/>
        <v>104.31776882357589</v>
      </c>
      <c r="H59" s="20">
        <f t="shared" si="12"/>
        <v>111.96571067393538</v>
      </c>
      <c r="I59" s="20">
        <f t="shared" si="12"/>
        <v>127.61317847831239</v>
      </c>
      <c r="J59" s="20">
        <f t="shared" si="12"/>
        <v>140.44007268705064</v>
      </c>
      <c r="K59" s="20">
        <f t="shared" si="12"/>
        <v>148.9096942403413</v>
      </c>
      <c r="L59" s="20">
        <f t="shared" si="12"/>
        <v>159.57177846251088</v>
      </c>
      <c r="M59" s="20">
        <f t="shared" si="12"/>
        <v>166.9431934897685</v>
      </c>
      <c r="N59" s="20">
        <f t="shared" si="12"/>
        <v>174.94666982697322</v>
      </c>
    </row>
    <row r="60" spans="1:14" ht="13.5" customHeight="1">
      <c r="A60" t="s">
        <v>125</v>
      </c>
      <c r="B60" s="20">
        <f>(B48/$B$48)*100</f>
        <v>100</v>
      </c>
      <c r="C60" s="20">
        <f aca="true" t="shared" si="13" ref="C60:N60">(C48/$B$48)*100</f>
        <v>150.71428571428572</v>
      </c>
      <c r="D60" s="20">
        <f t="shared" si="13"/>
        <v>526.6071428571428</v>
      </c>
      <c r="E60" s="20">
        <f t="shared" si="13"/>
        <v>305.71428571428567</v>
      </c>
      <c r="F60" s="20">
        <f t="shared" si="13"/>
        <v>307.67857142857144</v>
      </c>
      <c r="G60" s="20">
        <f t="shared" si="13"/>
        <v>236.875</v>
      </c>
      <c r="H60" s="20">
        <f t="shared" si="13"/>
        <v>231.96428571428572</v>
      </c>
      <c r="I60" s="20">
        <f t="shared" si="13"/>
        <v>240</v>
      </c>
      <c r="J60" s="20">
        <f t="shared" si="13"/>
        <v>276.69642857142856</v>
      </c>
      <c r="K60" s="20">
        <f t="shared" si="13"/>
        <v>305.98214285714283</v>
      </c>
      <c r="L60" s="20">
        <f t="shared" si="13"/>
        <v>330.625</v>
      </c>
      <c r="M60" s="20">
        <f t="shared" si="13"/>
        <v>359.5535714285714</v>
      </c>
      <c r="N60" s="20">
        <f t="shared" si="13"/>
        <v>375.9821428571429</v>
      </c>
    </row>
    <row r="61" spans="1:14" ht="13.5" customHeight="1">
      <c r="A61" t="s">
        <v>164</v>
      </c>
      <c r="B61" s="20">
        <f>(B49/$B$49)*100</f>
        <v>100</v>
      </c>
      <c r="C61" s="20">
        <f aca="true" t="shared" si="14" ref="C61:N61">(C49/$B$49)*100</f>
        <v>214.90384615384616</v>
      </c>
      <c r="D61" s="20">
        <f t="shared" si="14"/>
        <v>643.2692307692308</v>
      </c>
      <c r="E61" s="20">
        <f t="shared" si="14"/>
        <v>535.0961538461538</v>
      </c>
      <c r="F61" s="20">
        <f t="shared" si="14"/>
        <v>504.80769230769226</v>
      </c>
      <c r="G61" s="20">
        <f t="shared" si="14"/>
        <v>332.2115384615384</v>
      </c>
      <c r="H61" s="20">
        <f t="shared" si="14"/>
        <v>338.46153846153845</v>
      </c>
      <c r="I61" s="20">
        <f t="shared" si="14"/>
        <v>347.11538461538464</v>
      </c>
      <c r="J61" s="20">
        <f t="shared" si="14"/>
        <v>387.0192307692308</v>
      </c>
      <c r="K61" s="20">
        <f t="shared" si="14"/>
        <v>410.5769230769231</v>
      </c>
      <c r="L61" s="20">
        <f t="shared" si="14"/>
        <v>477.8846153846154</v>
      </c>
      <c r="M61" s="20">
        <f t="shared" si="14"/>
        <v>556.7307692307692</v>
      </c>
      <c r="N61" s="20">
        <f t="shared" si="14"/>
        <v>564.9038461538462</v>
      </c>
    </row>
    <row r="62" spans="1:14" ht="13.5" customHeight="1">
      <c r="A62" t="s">
        <v>141</v>
      </c>
      <c r="B62" s="20">
        <f aca="true" t="shared" si="15" ref="B62:N62">(B50/$B$50)*100</f>
        <v>100</v>
      </c>
      <c r="C62" s="20">
        <f t="shared" si="15"/>
        <v>406.3829787234043</v>
      </c>
      <c r="D62" s="20">
        <f t="shared" si="15"/>
        <v>1868.0851063829784</v>
      </c>
      <c r="E62" s="20">
        <f t="shared" si="15"/>
        <v>786.7021276595744</v>
      </c>
      <c r="F62" s="20">
        <f t="shared" si="15"/>
        <v>877.127659574468</v>
      </c>
      <c r="G62" s="20">
        <f t="shared" si="15"/>
        <v>534.0425531914894</v>
      </c>
      <c r="H62" s="20">
        <f t="shared" si="15"/>
        <v>512.2340425531914</v>
      </c>
      <c r="I62" s="20">
        <f t="shared" si="15"/>
        <v>545.7446808510638</v>
      </c>
      <c r="J62" s="20">
        <f t="shared" si="15"/>
        <v>633.5106382978723</v>
      </c>
      <c r="K62" s="20">
        <f t="shared" si="15"/>
        <v>775.531914893617</v>
      </c>
      <c r="L62" s="20">
        <f t="shared" si="15"/>
        <v>836.1702127659573</v>
      </c>
      <c r="M62" s="20">
        <f t="shared" si="15"/>
        <v>910.6382978723402</v>
      </c>
      <c r="N62" s="20">
        <f t="shared" si="15"/>
        <v>991.0638297872339</v>
      </c>
    </row>
    <row r="63" spans="1:14" ht="13.5" customHeight="1">
      <c r="A63" t="s">
        <v>130</v>
      </c>
      <c r="B63" s="34" t="s">
        <v>60</v>
      </c>
      <c r="C63" s="34" t="s">
        <v>60</v>
      </c>
      <c r="D63" s="34" t="s">
        <v>60</v>
      </c>
      <c r="E63" s="34" t="s">
        <v>60</v>
      </c>
      <c r="F63" s="34" t="s">
        <v>60</v>
      </c>
      <c r="G63" s="34" t="s">
        <v>60</v>
      </c>
      <c r="H63" s="34" t="s">
        <v>60</v>
      </c>
      <c r="I63" s="34" t="s">
        <v>60</v>
      </c>
      <c r="J63" s="34" t="s">
        <v>60</v>
      </c>
      <c r="K63" s="34" t="s">
        <v>60</v>
      </c>
      <c r="L63" s="34" t="s">
        <v>60</v>
      </c>
      <c r="M63" s="34" t="s">
        <v>60</v>
      </c>
      <c r="N63" s="34" t="s">
        <v>60</v>
      </c>
    </row>
    <row r="64" spans="1:14" ht="13.5" customHeight="1">
      <c r="A64" t="s">
        <v>127</v>
      </c>
      <c r="B64" s="20">
        <f>(B52/$B$52)*100</f>
        <v>100</v>
      </c>
      <c r="C64" s="20">
        <f aca="true" t="shared" si="16" ref="C64:N64">(C52/$B$52)*100</f>
        <v>169.9055330634278</v>
      </c>
      <c r="D64" s="20">
        <f t="shared" si="16"/>
        <v>154.52091767881242</v>
      </c>
      <c r="E64" s="20">
        <f t="shared" si="16"/>
        <v>189.33873144399462</v>
      </c>
      <c r="F64" s="20">
        <f t="shared" si="16"/>
        <v>210.52631578947373</v>
      </c>
      <c r="G64" s="20">
        <f t="shared" si="16"/>
        <v>290.68825910931173</v>
      </c>
      <c r="H64" s="20">
        <f t="shared" si="16"/>
        <v>276.9230769230769</v>
      </c>
      <c r="I64" s="20">
        <f t="shared" si="16"/>
        <v>292.9824561403509</v>
      </c>
      <c r="J64" s="20">
        <f t="shared" si="16"/>
        <v>299.5951417004049</v>
      </c>
      <c r="K64" s="20">
        <f t="shared" si="16"/>
        <v>295.6815114709852</v>
      </c>
      <c r="L64" s="20">
        <f t="shared" si="16"/>
        <v>266.39676113360326</v>
      </c>
      <c r="M64" s="20">
        <f t="shared" si="16"/>
        <v>240.48582995951415</v>
      </c>
      <c r="N64" s="20">
        <f t="shared" si="16"/>
        <v>205.39811066126856</v>
      </c>
    </row>
    <row r="65" spans="1:14" ht="13.5" customHeight="1">
      <c r="A65" t="s">
        <v>142</v>
      </c>
      <c r="B65" s="20">
        <f aca="true" t="shared" si="17" ref="B65:N65">(B53/$B$53)*100</f>
        <v>100</v>
      </c>
      <c r="C65" s="20">
        <f t="shared" si="17"/>
        <v>116.06714628297361</v>
      </c>
      <c r="D65" s="20">
        <f t="shared" si="17"/>
        <v>75.53956834532374</v>
      </c>
      <c r="E65" s="20">
        <f t="shared" si="17"/>
        <v>199.76019184652276</v>
      </c>
      <c r="F65" s="20">
        <f t="shared" si="17"/>
        <v>239.56834532374097</v>
      </c>
      <c r="G65" s="20">
        <f t="shared" si="17"/>
        <v>309.8321342925659</v>
      </c>
      <c r="H65" s="20">
        <f t="shared" si="17"/>
        <v>298.56115107913666</v>
      </c>
      <c r="I65" s="20">
        <f t="shared" si="17"/>
        <v>334.7721822541966</v>
      </c>
      <c r="J65" s="20">
        <f t="shared" si="17"/>
        <v>368.82494004796166</v>
      </c>
      <c r="K65" s="20">
        <f t="shared" si="17"/>
        <v>367.62589928057554</v>
      </c>
      <c r="L65" s="20">
        <f t="shared" si="17"/>
        <v>337.8896882494005</v>
      </c>
      <c r="M65" s="20">
        <f t="shared" si="17"/>
        <v>297.6019184652278</v>
      </c>
      <c r="N65" s="20">
        <f t="shared" si="17"/>
        <v>223.02158273381295</v>
      </c>
    </row>
    <row r="66" spans="1:14" ht="13.5" customHeight="1">
      <c r="A66" t="s">
        <v>128</v>
      </c>
      <c r="B66" s="20">
        <f>(B54/$B$54)*100</f>
        <v>100</v>
      </c>
      <c r="C66" s="20">
        <f aca="true" t="shared" si="18" ref="C66:N66">(C54/$B$54)*100</f>
        <v>97.01810436634717</v>
      </c>
      <c r="D66" s="20">
        <f t="shared" si="18"/>
        <v>216.9329073482428</v>
      </c>
      <c r="E66" s="20">
        <f t="shared" si="18"/>
        <v>206.92225772097976</v>
      </c>
      <c r="F66" s="20">
        <f t="shared" si="18"/>
        <v>528.1150159744408</v>
      </c>
      <c r="G66" s="20">
        <f t="shared" si="18"/>
        <v>697.9765708200213</v>
      </c>
      <c r="H66" s="20">
        <f t="shared" si="18"/>
        <v>684.7710330138444</v>
      </c>
      <c r="I66" s="20">
        <f t="shared" si="18"/>
        <v>663.258785942492</v>
      </c>
      <c r="J66" s="20">
        <f t="shared" si="18"/>
        <v>825.346112886049</v>
      </c>
      <c r="K66" s="20">
        <f t="shared" si="18"/>
        <v>1008.7326943556976</v>
      </c>
      <c r="L66" s="20">
        <f t="shared" si="18"/>
        <v>1318.7433439829604</v>
      </c>
      <c r="M66" s="20">
        <f t="shared" si="18"/>
        <v>1770.713525026624</v>
      </c>
      <c r="N66" s="20">
        <f t="shared" si="18"/>
        <v>2087.220447284345</v>
      </c>
    </row>
    <row r="67" spans="1:14" ht="13.5" customHeight="1">
      <c r="A67" s="33" t="s">
        <v>129</v>
      </c>
      <c r="B67" s="16">
        <f>(B55/$B$55)*100</f>
        <v>100</v>
      </c>
      <c r="C67" s="16">
        <f aca="true" t="shared" si="19" ref="C67:N67">(C55/$B$55)*100</f>
        <v>64.85623003194888</v>
      </c>
      <c r="D67" s="16">
        <f t="shared" si="19"/>
        <v>10.649627263045792</v>
      </c>
      <c r="E67" s="16">
        <f t="shared" si="19"/>
        <v>98.82854100106495</v>
      </c>
      <c r="F67" s="16">
        <f t="shared" si="19"/>
        <v>342.811501597444</v>
      </c>
      <c r="G67" s="16">
        <f t="shared" si="19"/>
        <v>562.7263045793396</v>
      </c>
      <c r="H67" s="16">
        <f t="shared" si="19"/>
        <v>517.8913738019169</v>
      </c>
      <c r="I67" s="16">
        <f t="shared" si="19"/>
        <v>534.5047923322684</v>
      </c>
      <c r="J67" s="16">
        <f t="shared" si="19"/>
        <v>636.4217252396166</v>
      </c>
      <c r="K67" s="16">
        <f t="shared" si="19"/>
        <v>796.9116080937166</v>
      </c>
      <c r="L67" s="16">
        <f t="shared" si="19"/>
        <v>1027.1565495207667</v>
      </c>
      <c r="M67" s="16">
        <f t="shared" si="19"/>
        <v>1248.0298189563366</v>
      </c>
      <c r="N67" s="16">
        <f t="shared" si="19"/>
        <v>1531.3099041533546</v>
      </c>
    </row>
    <row r="68" spans="1:14" ht="13.5" customHeight="1">
      <c r="A68" s="22" t="s">
        <v>185</v>
      </c>
      <c r="B68" s="20"/>
      <c r="C68" s="20"/>
      <c r="D68" s="20"/>
      <c r="E68" s="20"/>
      <c r="F68" s="20"/>
      <c r="G68" s="20"/>
      <c r="H68" s="20"/>
      <c r="I68" s="20"/>
      <c r="J68" s="20"/>
      <c r="K68" s="20"/>
      <c r="L68" s="20"/>
      <c r="M68" s="20"/>
      <c r="N68" s="20"/>
    </row>
    <row r="69" spans="1:14" ht="13.5" customHeight="1">
      <c r="A69" t="s">
        <v>123</v>
      </c>
      <c r="B69" s="20">
        <f aca="true" t="shared" si="20" ref="B69:B74">(B45/B$45)*100</f>
        <v>100</v>
      </c>
      <c r="C69" s="20">
        <f aca="true" t="shared" si="21" ref="C69:N69">(C45/C$45)*100</f>
        <v>100</v>
      </c>
      <c r="D69" s="20">
        <f t="shared" si="21"/>
        <v>100</v>
      </c>
      <c r="E69" s="20">
        <f t="shared" si="21"/>
        <v>100</v>
      </c>
      <c r="F69" s="20">
        <f t="shared" si="21"/>
        <v>100</v>
      </c>
      <c r="G69" s="20">
        <f t="shared" si="21"/>
        <v>100</v>
      </c>
      <c r="H69" s="20">
        <f t="shared" si="21"/>
        <v>100</v>
      </c>
      <c r="I69" s="20">
        <f t="shared" si="21"/>
        <v>100</v>
      </c>
      <c r="J69" s="20">
        <f t="shared" si="21"/>
        <v>100</v>
      </c>
      <c r="K69" s="20">
        <f t="shared" si="21"/>
        <v>100</v>
      </c>
      <c r="L69" s="20">
        <f t="shared" si="21"/>
        <v>100</v>
      </c>
      <c r="M69" s="20">
        <f t="shared" si="21"/>
        <v>100</v>
      </c>
      <c r="N69" s="20">
        <f t="shared" si="21"/>
        <v>100</v>
      </c>
    </row>
    <row r="70" spans="1:14" ht="13.5" customHeight="1">
      <c r="A70" t="s">
        <v>124</v>
      </c>
      <c r="B70" s="20">
        <f t="shared" si="20"/>
        <v>93.29057485515365</v>
      </c>
      <c r="C70" s="20">
        <f aca="true" t="shared" si="22" ref="C70:N70">(C46/C$45)*100</f>
        <v>90.12316605044391</v>
      </c>
      <c r="D70" s="20">
        <f t="shared" si="22"/>
        <v>83.19700951182502</v>
      </c>
      <c r="E70" s="20">
        <f t="shared" si="22"/>
        <v>88.39123426729311</v>
      </c>
      <c r="F70" s="20">
        <f t="shared" si="22"/>
        <v>85.41166481232067</v>
      </c>
      <c r="G70" s="20">
        <f t="shared" si="22"/>
        <v>81.26947489901903</v>
      </c>
      <c r="H70" s="20">
        <f t="shared" si="22"/>
        <v>81.56419003244862</v>
      </c>
      <c r="I70" s="20">
        <f t="shared" si="22"/>
        <v>82.12167904001493</v>
      </c>
      <c r="J70" s="20">
        <f t="shared" si="22"/>
        <v>80.8417380086783</v>
      </c>
      <c r="K70" s="20">
        <f t="shared" si="22"/>
        <v>79.23375443811412</v>
      </c>
      <c r="L70" s="20">
        <f t="shared" si="22"/>
        <v>77.09458945285746</v>
      </c>
      <c r="M70" s="20">
        <f t="shared" si="22"/>
        <v>74.11957411957411</v>
      </c>
      <c r="N70" s="20">
        <f t="shared" si="22"/>
        <v>72.52613769467702</v>
      </c>
    </row>
    <row r="71" spans="1:14" ht="13.5" customHeight="1">
      <c r="A71" t="s">
        <v>140</v>
      </c>
      <c r="B71" s="20">
        <f t="shared" si="20"/>
        <v>60.356214682530215</v>
      </c>
      <c r="C71" s="20">
        <f aca="true" t="shared" si="23" ref="C71:N71">(C47/C$45)*100</f>
        <v>64.7858135317806</v>
      </c>
      <c r="D71" s="20">
        <f t="shared" si="23"/>
        <v>50.57737147932936</v>
      </c>
      <c r="E71" s="20">
        <f t="shared" si="23"/>
        <v>56.490277444356806</v>
      </c>
      <c r="F71" s="20">
        <f t="shared" si="23"/>
        <v>50.66610060315043</v>
      </c>
      <c r="G71" s="20">
        <f t="shared" si="23"/>
        <v>43.53639436155304</v>
      </c>
      <c r="H71" s="20">
        <f t="shared" si="23"/>
        <v>47.16365754222481</v>
      </c>
      <c r="I71" s="20">
        <f t="shared" si="23"/>
        <v>50.27781668767801</v>
      </c>
      <c r="J71" s="20">
        <f t="shared" si="23"/>
        <v>52.11533950979243</v>
      </c>
      <c r="K71" s="20">
        <f t="shared" si="23"/>
        <v>51.87432912228552</v>
      </c>
      <c r="L71" s="20">
        <f t="shared" si="23"/>
        <v>51.23151459807727</v>
      </c>
      <c r="M71" s="20">
        <f t="shared" si="23"/>
        <v>48.74785156475297</v>
      </c>
      <c r="N71" s="20">
        <f t="shared" si="23"/>
        <v>48.03045421022949</v>
      </c>
    </row>
    <row r="72" spans="1:14" ht="13.5" customHeight="1">
      <c r="A72" t="s">
        <v>125</v>
      </c>
      <c r="B72" s="20">
        <f t="shared" si="20"/>
        <v>2.670417968098042</v>
      </c>
      <c r="C72" s="20">
        <f aca="true" t="shared" si="24" ref="C72:N72">(C48/C$45)*100</f>
        <v>3.97522549042696</v>
      </c>
      <c r="D72" s="20">
        <f t="shared" si="24"/>
        <v>10.9145416188608</v>
      </c>
      <c r="E72" s="20">
        <f t="shared" si="24"/>
        <v>5.871257587708769</v>
      </c>
      <c r="F72" s="20">
        <f t="shared" si="24"/>
        <v>5.044797095508579</v>
      </c>
      <c r="G72" s="20">
        <f t="shared" si="24"/>
        <v>4.373918061165609</v>
      </c>
      <c r="H72" s="20">
        <f t="shared" si="24"/>
        <v>4.323155004576088</v>
      </c>
      <c r="I72" s="20">
        <f t="shared" si="24"/>
        <v>4.183592473268898</v>
      </c>
      <c r="J72" s="20">
        <f t="shared" si="24"/>
        <v>4.542922481529259</v>
      </c>
      <c r="K72" s="20">
        <f t="shared" si="24"/>
        <v>4.716098312828558</v>
      </c>
      <c r="L72" s="20">
        <f t="shared" si="24"/>
        <v>4.696496968774573</v>
      </c>
      <c r="M72" s="20">
        <f t="shared" si="24"/>
        <v>4.645234222699011</v>
      </c>
      <c r="N72" s="20">
        <f t="shared" si="24"/>
        <v>4.56704698277732</v>
      </c>
    </row>
    <row r="73" spans="1:14" ht="13.5" customHeight="1">
      <c r="A73" t="s">
        <v>164</v>
      </c>
      <c r="B73" s="20">
        <f t="shared" si="20"/>
        <v>0.4959347655039222</v>
      </c>
      <c r="C73" s="20">
        <f aca="true" t="shared" si="25" ref="C73:N73">(C49/C$45)*100</f>
        <v>1.0526811577137745</v>
      </c>
      <c r="D73" s="20">
        <f t="shared" si="25"/>
        <v>2.476035382508605</v>
      </c>
      <c r="E73" s="20">
        <f t="shared" si="25"/>
        <v>1.9085016632943517</v>
      </c>
      <c r="F73" s="20">
        <f t="shared" si="25"/>
        <v>1.5371552380394682</v>
      </c>
      <c r="G73" s="20">
        <f t="shared" si="25"/>
        <v>1.1392300717170882</v>
      </c>
      <c r="H73" s="20">
        <f t="shared" si="25"/>
        <v>1.171478492387054</v>
      </c>
      <c r="I73" s="20">
        <f t="shared" si="25"/>
        <v>1.1237179187872564</v>
      </c>
      <c r="J73" s="20">
        <f t="shared" si="25"/>
        <v>1.1800750557054063</v>
      </c>
      <c r="K73" s="20">
        <f t="shared" si="25"/>
        <v>1.1752401398177965</v>
      </c>
      <c r="L73" s="20">
        <f t="shared" si="25"/>
        <v>1.2606853867031935</v>
      </c>
      <c r="M73" s="20">
        <f t="shared" si="25"/>
        <v>1.3357788005675328</v>
      </c>
      <c r="N73" s="20">
        <f t="shared" si="25"/>
        <v>1.274348184460544</v>
      </c>
    </row>
    <row r="74" spans="1:14" ht="13.5" customHeight="1">
      <c r="A74" t="s">
        <v>141</v>
      </c>
      <c r="B74" s="20">
        <f t="shared" si="20"/>
        <v>0.44824873035931423</v>
      </c>
      <c r="C74" s="20">
        <f aca="true" t="shared" si="26" ref="C74:N74">(C50/C$45)*100</f>
        <v>1.7992134328709701</v>
      </c>
      <c r="D74" s="20">
        <f t="shared" si="26"/>
        <v>6.499130241681779</v>
      </c>
      <c r="E74" s="20">
        <f t="shared" si="26"/>
        <v>2.536095202167427</v>
      </c>
      <c r="F74" s="20">
        <f t="shared" si="26"/>
        <v>2.414065702406746</v>
      </c>
      <c r="G74" s="20">
        <f t="shared" si="26"/>
        <v>1.655263374824829</v>
      </c>
      <c r="H74" s="20">
        <f t="shared" si="26"/>
        <v>1.602462767285132</v>
      </c>
      <c r="I74" s="20">
        <f t="shared" si="26"/>
        <v>1.5968623056450482</v>
      </c>
      <c r="J74" s="20">
        <f t="shared" si="26"/>
        <v>1.7459247097455142</v>
      </c>
      <c r="K74" s="20">
        <f t="shared" si="26"/>
        <v>2.006440426058955</v>
      </c>
      <c r="L74" s="20">
        <f t="shared" si="26"/>
        <v>1.9937599878243661</v>
      </c>
      <c r="M74" s="20">
        <f t="shared" si="26"/>
        <v>1.9748301438442282</v>
      </c>
      <c r="N74" s="20">
        <f t="shared" si="26"/>
        <v>2.0207366274782004</v>
      </c>
    </row>
    <row r="75" spans="1:14" ht="13.5" customHeight="1">
      <c r="A75" t="s">
        <v>130</v>
      </c>
      <c r="B75" s="35" t="s">
        <v>60</v>
      </c>
      <c r="C75" s="35" t="s">
        <v>60</v>
      </c>
      <c r="D75" s="20">
        <f aca="true" t="shared" si="27" ref="D75:N75">(D51/D$45)*100</f>
        <v>0.04071209149117288</v>
      </c>
      <c r="E75" s="20">
        <f t="shared" si="27"/>
        <v>0.2229157378510923</v>
      </c>
      <c r="F75" s="20">
        <f t="shared" si="27"/>
        <v>0.22544943491245537</v>
      </c>
      <c r="G75" s="20">
        <f t="shared" si="27"/>
        <v>0.34457175830516856</v>
      </c>
      <c r="H75" s="20">
        <f t="shared" si="27"/>
        <v>0.314502038439138</v>
      </c>
      <c r="I75" s="20">
        <f t="shared" si="27"/>
        <v>0.28170767770151434</v>
      </c>
      <c r="J75" s="20">
        <f t="shared" si="27"/>
        <v>0.296118212736015</v>
      </c>
      <c r="K75" s="20">
        <f t="shared" si="27"/>
        <v>0.3027550711474417</v>
      </c>
      <c r="L75" s="20">
        <f t="shared" si="27"/>
        <v>0.2574639170027649</v>
      </c>
      <c r="M75" s="20">
        <f t="shared" si="27"/>
        <v>0.23531854517770007</v>
      </c>
      <c r="N75" s="20">
        <f t="shared" si="27"/>
        <v>0.22905730770899313</v>
      </c>
    </row>
    <row r="76" spans="1:14" ht="13.5" customHeight="1">
      <c r="A76" t="s">
        <v>127</v>
      </c>
      <c r="B76" s="20">
        <f aca="true" t="shared" si="28" ref="B76:C79">(B52/B$45)*100</f>
        <v>1.7667676021077223</v>
      </c>
      <c r="C76" s="20">
        <f t="shared" si="28"/>
        <v>2.9649341779902505</v>
      </c>
      <c r="D76" s="20">
        <f aca="true" t="shared" si="29" ref="D76:N76">(D52/D$45)*100</f>
        <v>2.118879307154225</v>
      </c>
      <c r="E76" s="20">
        <f t="shared" si="29"/>
        <v>2.4057752323467883</v>
      </c>
      <c r="F76" s="20">
        <f t="shared" si="29"/>
        <v>2.2837734965157814</v>
      </c>
      <c r="G76" s="20">
        <f t="shared" si="29"/>
        <v>3.551232379853268</v>
      </c>
      <c r="H76" s="20">
        <f t="shared" si="29"/>
        <v>3.414593560196356</v>
      </c>
      <c r="I76" s="20">
        <f t="shared" si="29"/>
        <v>3.3789357364087715</v>
      </c>
      <c r="J76" s="20">
        <f t="shared" si="29"/>
        <v>3.2543684766037293</v>
      </c>
      <c r="K76" s="20">
        <f t="shared" si="29"/>
        <v>3.015165276745658</v>
      </c>
      <c r="L76" s="20">
        <f t="shared" si="29"/>
        <v>2.5036146411992997</v>
      </c>
      <c r="M76" s="20">
        <f t="shared" si="29"/>
        <v>2.0555767034640273</v>
      </c>
      <c r="N76" s="20">
        <f t="shared" si="29"/>
        <v>1.6506876057437854</v>
      </c>
    </row>
    <row r="77" spans="1:14" ht="13.5" customHeight="1">
      <c r="A77" t="s">
        <v>142</v>
      </c>
      <c r="B77" s="20">
        <f t="shared" si="28"/>
        <v>0.9942538327650747</v>
      </c>
      <c r="C77" s="20">
        <f t="shared" si="28"/>
        <v>1.1398158396721851</v>
      </c>
      <c r="D77" s="20">
        <f aca="true" t="shared" si="30" ref="D77:N77">(D53/D$45)*100</f>
        <v>0.5829231281690662</v>
      </c>
      <c r="E77" s="20">
        <f t="shared" si="30"/>
        <v>1.428375458691999</v>
      </c>
      <c r="F77" s="20">
        <f t="shared" si="30"/>
        <v>1.462493412191837</v>
      </c>
      <c r="G77" s="20">
        <f t="shared" si="30"/>
        <v>2.130079960431951</v>
      </c>
      <c r="H77" s="20">
        <f t="shared" si="30"/>
        <v>2.0717197770197187</v>
      </c>
      <c r="I77" s="20">
        <f t="shared" si="30"/>
        <v>2.172728829123282</v>
      </c>
      <c r="J77" s="20">
        <f t="shared" si="30"/>
        <v>2.254603025683124</v>
      </c>
      <c r="K77" s="20">
        <f t="shared" si="30"/>
        <v>2.109652382131946</v>
      </c>
      <c r="L77" s="20">
        <f t="shared" si="30"/>
        <v>1.7870278771275652</v>
      </c>
      <c r="M77" s="20">
        <f t="shared" si="30"/>
        <v>1.431521149831009</v>
      </c>
      <c r="N77" s="20">
        <f t="shared" si="30"/>
        <v>1.0086330311049414</v>
      </c>
    </row>
    <row r="78" spans="1:14" ht="13.5" customHeight="1">
      <c r="A78" t="s">
        <v>128</v>
      </c>
      <c r="B78" s="20">
        <f t="shared" si="28"/>
        <v>2.238859350039341</v>
      </c>
      <c r="C78" s="20">
        <f t="shared" si="28"/>
        <v>2.1453971693003315</v>
      </c>
      <c r="D78" s="20">
        <f aca="true" t="shared" si="31" ref="D78:N78">(D54/D$45)*100</f>
        <v>3.7695695621599614</v>
      </c>
      <c r="E78" s="20">
        <f t="shared" si="31"/>
        <v>3.3317329126513258</v>
      </c>
      <c r="F78" s="20">
        <f t="shared" si="31"/>
        <v>7.259764595654975</v>
      </c>
      <c r="G78" s="20">
        <f t="shared" si="31"/>
        <v>10.80537465996208</v>
      </c>
      <c r="H78" s="20">
        <f t="shared" si="31"/>
        <v>10.699725434728347</v>
      </c>
      <c r="I78" s="20">
        <f t="shared" si="31"/>
        <v>9.693234346547134</v>
      </c>
      <c r="J78" s="20">
        <f t="shared" si="31"/>
        <v>11.360971033188694</v>
      </c>
      <c r="K78" s="20">
        <f t="shared" si="31"/>
        <v>13.034981972311673</v>
      </c>
      <c r="L78" s="20">
        <f t="shared" si="31"/>
        <v>15.705298937168658</v>
      </c>
      <c r="M78" s="20">
        <f t="shared" si="31"/>
        <v>19.179614954262842</v>
      </c>
      <c r="N78" s="20">
        <f t="shared" si="31"/>
        <v>21.256127716801878</v>
      </c>
    </row>
    <row r="79" spans="1:14" ht="13.5" customHeight="1">
      <c r="A79" s="33" t="s">
        <v>129</v>
      </c>
      <c r="B79" s="20">
        <f t="shared" si="28"/>
        <v>2.238859350039341</v>
      </c>
      <c r="C79" s="20">
        <f t="shared" si="28"/>
        <v>1.434189765207357</v>
      </c>
      <c r="D79" s="20">
        <f aca="true" t="shared" si="32" ref="D79:N79">(D55/D$45)*100</f>
        <v>0.18505496132351307</v>
      </c>
      <c r="E79" s="20">
        <f t="shared" si="32"/>
        <v>1.591275420967797</v>
      </c>
      <c r="F79" s="20">
        <f t="shared" si="32"/>
        <v>4.712478772618141</v>
      </c>
      <c r="G79" s="20">
        <f t="shared" si="32"/>
        <v>8.711565410930673</v>
      </c>
      <c r="H79" s="20">
        <f t="shared" si="32"/>
        <v>8.092187369997504</v>
      </c>
      <c r="I79" s="20">
        <f t="shared" si="32"/>
        <v>7.811551571181771</v>
      </c>
      <c r="J79" s="20">
        <f t="shared" si="32"/>
        <v>8.760408115398146</v>
      </c>
      <c r="K79" s="20">
        <f t="shared" si="32"/>
        <v>10.297800897255938</v>
      </c>
      <c r="L79" s="20">
        <f t="shared" si="32"/>
        <v>12.232706795525454</v>
      </c>
      <c r="M79" s="20">
        <f t="shared" si="32"/>
        <v>13.518127602634644</v>
      </c>
      <c r="N79" s="20">
        <f t="shared" si="32"/>
        <v>15.594768122858014</v>
      </c>
    </row>
    <row r="80" spans="1:14" ht="13.5" customHeight="1">
      <c r="A80" s="51" t="s">
        <v>143</v>
      </c>
      <c r="B80" s="51"/>
      <c r="C80" s="51"/>
      <c r="D80" s="51"/>
      <c r="E80" s="51"/>
      <c r="F80" s="51"/>
      <c r="G80" s="51"/>
      <c r="H80" s="51"/>
      <c r="I80" s="51"/>
      <c r="J80" s="51"/>
      <c r="K80" s="51"/>
      <c r="L80" s="51"/>
      <c r="M80" s="51"/>
      <c r="N80" s="51"/>
    </row>
    <row r="81" ht="13.5" customHeight="1"/>
    <row r="82" ht="13.5" customHeight="1">
      <c r="A82" s="3" t="s">
        <v>144</v>
      </c>
    </row>
    <row r="83" ht="13.5" customHeight="1">
      <c r="N83" s="27"/>
    </row>
    <row r="84" spans="1:14" ht="13.5" customHeight="1">
      <c r="A84" s="25"/>
      <c r="B84" s="23" t="s">
        <v>68</v>
      </c>
      <c r="C84" s="23" t="s">
        <v>69</v>
      </c>
      <c r="D84" s="23" t="s">
        <v>70</v>
      </c>
      <c r="E84" s="23" t="s">
        <v>71</v>
      </c>
      <c r="F84" s="23" t="s">
        <v>72</v>
      </c>
      <c r="G84" s="23" t="s">
        <v>77</v>
      </c>
      <c r="H84" s="23" t="s">
        <v>131</v>
      </c>
      <c r="I84" s="23" t="s">
        <v>132</v>
      </c>
      <c r="J84" s="23" t="s">
        <v>133</v>
      </c>
      <c r="K84" s="23" t="s">
        <v>134</v>
      </c>
      <c r="L84" s="23" t="s">
        <v>78</v>
      </c>
      <c r="M84" s="23" t="s">
        <v>7</v>
      </c>
      <c r="N84" s="23" t="s">
        <v>79</v>
      </c>
    </row>
    <row r="85" spans="1:14" ht="13.5" customHeight="1">
      <c r="A85" s="22" t="s">
        <v>136</v>
      </c>
      <c r="B85" s="21"/>
      <c r="C85" s="21"/>
      <c r="D85" s="21"/>
      <c r="E85" s="21"/>
      <c r="F85" s="21"/>
      <c r="G85" s="21"/>
      <c r="H85" s="21"/>
      <c r="I85" s="21"/>
      <c r="J85" s="21"/>
      <c r="K85" s="21"/>
      <c r="L85" s="21"/>
      <c r="M85" s="21"/>
      <c r="N85" s="21"/>
    </row>
    <row r="86" spans="1:14" ht="13.5" customHeight="1">
      <c r="A86" t="s">
        <v>123</v>
      </c>
      <c r="B86" s="15">
        <v>639.7</v>
      </c>
      <c r="C86" s="15">
        <v>673.9</v>
      </c>
      <c r="D86" s="15">
        <v>1034.1</v>
      </c>
      <c r="E86" s="15">
        <v>1046.7</v>
      </c>
      <c r="F86" s="15">
        <v>1055.5</v>
      </c>
      <c r="G86" s="15">
        <v>933.8</v>
      </c>
      <c r="H86" s="15">
        <v>910.7</v>
      </c>
      <c r="I86" s="15">
        <v>927.9</v>
      </c>
      <c r="J86" s="15">
        <v>1015.1</v>
      </c>
      <c r="K86" s="15">
        <v>1029.3</v>
      </c>
      <c r="L86" s="15">
        <v>1060.7</v>
      </c>
      <c r="M86" s="15">
        <v>1070.9</v>
      </c>
      <c r="N86" s="15">
        <v>1069.6</v>
      </c>
    </row>
    <row r="87" spans="1:14" ht="13.5" customHeight="1">
      <c r="A87" t="s">
        <v>124</v>
      </c>
      <c r="B87" s="15">
        <v>555.5</v>
      </c>
      <c r="C87" s="15">
        <v>539.7</v>
      </c>
      <c r="D87" s="15">
        <v>764.6</v>
      </c>
      <c r="E87" s="15">
        <v>842.5</v>
      </c>
      <c r="F87" s="15">
        <v>777.9</v>
      </c>
      <c r="G87" s="15">
        <v>664.1</v>
      </c>
      <c r="H87" s="15">
        <v>666.1</v>
      </c>
      <c r="I87" s="15">
        <v>674.5</v>
      </c>
      <c r="J87" s="15">
        <v>738.4</v>
      </c>
      <c r="K87" s="15">
        <v>719.8</v>
      </c>
      <c r="L87" s="15">
        <v>704.4</v>
      </c>
      <c r="M87" s="15">
        <v>690.8</v>
      </c>
      <c r="N87" s="15">
        <v>664.3</v>
      </c>
    </row>
    <row r="88" spans="1:14" ht="13.5" customHeight="1">
      <c r="A88" t="s">
        <v>125</v>
      </c>
      <c r="B88" s="15">
        <v>31.1</v>
      </c>
      <c r="C88" s="15">
        <v>56.6</v>
      </c>
      <c r="D88" s="15">
        <v>167.9</v>
      </c>
      <c r="E88" s="15">
        <v>114</v>
      </c>
      <c r="F88" s="15">
        <v>113.9</v>
      </c>
      <c r="G88" s="15">
        <v>103.1</v>
      </c>
      <c r="H88" s="15">
        <v>94.5</v>
      </c>
      <c r="I88" s="15">
        <v>100</v>
      </c>
      <c r="J88" s="15">
        <v>109.4</v>
      </c>
      <c r="K88" s="15">
        <v>111.1</v>
      </c>
      <c r="L88" s="15">
        <v>124.2</v>
      </c>
      <c r="M88" s="15">
        <v>136.9</v>
      </c>
      <c r="N88" s="15">
        <v>144.8</v>
      </c>
    </row>
    <row r="89" spans="1:14" ht="13.5" customHeight="1">
      <c r="A89" t="s">
        <v>164</v>
      </c>
      <c r="B89" s="15">
        <v>21.6</v>
      </c>
      <c r="C89" s="15">
        <v>40.1</v>
      </c>
      <c r="D89" s="15">
        <v>70</v>
      </c>
      <c r="E89" s="15">
        <v>64.1</v>
      </c>
      <c r="F89" s="15">
        <v>64.1</v>
      </c>
      <c r="G89" s="15">
        <v>46.8</v>
      </c>
      <c r="H89" s="15">
        <v>46.9</v>
      </c>
      <c r="I89" s="15">
        <v>47.6</v>
      </c>
      <c r="J89" s="15">
        <v>54</v>
      </c>
      <c r="K89" s="15">
        <v>55.2</v>
      </c>
      <c r="L89" s="15">
        <v>65.2</v>
      </c>
      <c r="M89" s="15">
        <v>75.5</v>
      </c>
      <c r="N89" s="12">
        <v>78.9</v>
      </c>
    </row>
    <row r="90" spans="1:14" ht="13.5" customHeight="1">
      <c r="A90" t="s">
        <v>130</v>
      </c>
      <c r="B90" s="24" t="s">
        <v>60</v>
      </c>
      <c r="C90" s="24" t="s">
        <v>60</v>
      </c>
      <c r="D90" s="24">
        <v>7.5</v>
      </c>
      <c r="E90" s="24">
        <v>13.4</v>
      </c>
      <c r="F90" s="24">
        <v>15.4</v>
      </c>
      <c r="G90" s="15">
        <v>20.6</v>
      </c>
      <c r="H90" s="15">
        <v>18.2</v>
      </c>
      <c r="I90" s="15">
        <v>18.4</v>
      </c>
      <c r="J90" s="15">
        <v>20.2</v>
      </c>
      <c r="K90" s="15">
        <v>20.2</v>
      </c>
      <c r="L90" s="15">
        <v>20.1</v>
      </c>
      <c r="M90" s="15">
        <v>20.1</v>
      </c>
      <c r="N90" s="12">
        <v>20.22</v>
      </c>
    </row>
    <row r="91" spans="1:14" ht="13.5" customHeight="1">
      <c r="A91" t="s">
        <v>127</v>
      </c>
      <c r="B91" s="15">
        <v>13.1</v>
      </c>
      <c r="C91" s="15">
        <v>13.2</v>
      </c>
      <c r="D91" s="15">
        <v>18.8</v>
      </c>
      <c r="E91" s="15">
        <v>19.7</v>
      </c>
      <c r="F91" s="15">
        <v>23</v>
      </c>
      <c r="G91" s="15">
        <v>23.9</v>
      </c>
      <c r="H91" s="15">
        <v>23.1</v>
      </c>
      <c r="I91" s="15">
        <v>24.8</v>
      </c>
      <c r="J91" s="15">
        <v>25.9</v>
      </c>
      <c r="K91" s="15">
        <v>26.7</v>
      </c>
      <c r="L91" s="15">
        <v>27.2</v>
      </c>
      <c r="M91" s="15">
        <v>24.5</v>
      </c>
      <c r="N91" s="15">
        <v>22.8</v>
      </c>
    </row>
    <row r="92" spans="1:14" ht="13.5" customHeight="1">
      <c r="A92" t="s">
        <v>142</v>
      </c>
      <c r="B92" s="15">
        <v>3.9</v>
      </c>
      <c r="C92" s="15">
        <v>4.6</v>
      </c>
      <c r="D92" s="15">
        <v>6.8</v>
      </c>
      <c r="E92" s="15">
        <v>12.8</v>
      </c>
      <c r="F92" s="15">
        <v>13.9</v>
      </c>
      <c r="G92" s="15">
        <v>10.7</v>
      </c>
      <c r="H92" s="15">
        <v>11.5</v>
      </c>
      <c r="I92" s="15">
        <v>12.6</v>
      </c>
      <c r="J92" s="15">
        <v>13.8</v>
      </c>
      <c r="K92" s="15">
        <v>14.9</v>
      </c>
      <c r="L92" s="15">
        <v>16.4</v>
      </c>
      <c r="M92" s="15">
        <v>13.8</v>
      </c>
      <c r="N92" s="15">
        <v>12.9</v>
      </c>
    </row>
    <row r="93" spans="1:14" ht="13.5" customHeight="1">
      <c r="A93" t="s">
        <v>128</v>
      </c>
      <c r="B93" s="15">
        <v>40</v>
      </c>
      <c r="C93" s="15">
        <v>45.9</v>
      </c>
      <c r="D93" s="15">
        <v>82.8</v>
      </c>
      <c r="E93" s="15">
        <v>70.5</v>
      </c>
      <c r="F93" s="15">
        <v>140.7</v>
      </c>
      <c r="G93" s="15">
        <v>142.7</v>
      </c>
      <c r="H93" s="15">
        <v>127</v>
      </c>
      <c r="I93" s="15">
        <v>128.6</v>
      </c>
      <c r="J93" s="15">
        <v>141.4</v>
      </c>
      <c r="K93" s="15">
        <v>171.7</v>
      </c>
      <c r="L93" s="15">
        <v>204.9</v>
      </c>
      <c r="M93" s="15">
        <v>218.7</v>
      </c>
      <c r="N93">
        <v>237.7</v>
      </c>
    </row>
    <row r="94" spans="1:14" ht="13.5" customHeight="1">
      <c r="A94" s="33" t="s">
        <v>129</v>
      </c>
      <c r="B94" s="16">
        <v>40</v>
      </c>
      <c r="C94" s="16">
        <v>32</v>
      </c>
      <c r="D94" s="16">
        <v>58.9</v>
      </c>
      <c r="E94" s="16">
        <v>48.4</v>
      </c>
      <c r="F94" s="16">
        <v>107.9</v>
      </c>
      <c r="G94" s="16">
        <v>119.5</v>
      </c>
      <c r="H94" s="16">
        <v>108.8</v>
      </c>
      <c r="I94" s="16">
        <v>103</v>
      </c>
      <c r="J94" s="16">
        <v>109.4</v>
      </c>
      <c r="K94" s="16">
        <v>120.9</v>
      </c>
      <c r="L94" s="16">
        <v>161.2</v>
      </c>
      <c r="M94" s="16">
        <v>165.1</v>
      </c>
      <c r="N94" s="16">
        <v>183</v>
      </c>
    </row>
    <row r="95" spans="1:14" ht="13.5" customHeight="1">
      <c r="A95" s="22" t="s">
        <v>137</v>
      </c>
      <c r="B95" s="20"/>
      <c r="C95" s="20"/>
      <c r="D95" s="20"/>
      <c r="E95" s="20"/>
      <c r="F95" s="20"/>
      <c r="G95" s="20"/>
      <c r="H95" s="20"/>
      <c r="I95" s="20"/>
      <c r="J95" s="20"/>
      <c r="K95" s="20"/>
      <c r="L95" s="20"/>
      <c r="M95" s="20"/>
      <c r="N95" s="20"/>
    </row>
    <row r="96" spans="1:14" ht="13.5" customHeight="1">
      <c r="A96" t="s">
        <v>123</v>
      </c>
      <c r="B96" s="20">
        <f>(B86/$B$86)*100</f>
        <v>100</v>
      </c>
      <c r="C96" s="20">
        <f aca="true" t="shared" si="33" ref="C96:N96">(C86/$B$86)*100</f>
        <v>105.34625605752697</v>
      </c>
      <c r="D96" s="20">
        <f t="shared" si="33"/>
        <v>161.65390026574954</v>
      </c>
      <c r="E96" s="20">
        <f t="shared" si="33"/>
        <v>163.6235735501016</v>
      </c>
      <c r="F96" s="20">
        <f t="shared" si="33"/>
        <v>164.99921838361732</v>
      </c>
      <c r="G96" s="20">
        <f t="shared" si="33"/>
        <v>145.97467562920116</v>
      </c>
      <c r="H96" s="20">
        <f t="shared" si="33"/>
        <v>142.36360794122245</v>
      </c>
      <c r="I96" s="20">
        <f t="shared" si="33"/>
        <v>145.0523682976395</v>
      </c>
      <c r="J96" s="20">
        <f t="shared" si="33"/>
        <v>158.6837580115679</v>
      </c>
      <c r="K96" s="20">
        <f t="shared" si="33"/>
        <v>160.90354853837735</v>
      </c>
      <c r="L96" s="20">
        <f t="shared" si="33"/>
        <v>165.81209942160388</v>
      </c>
      <c r="M96" s="20">
        <f t="shared" si="33"/>
        <v>167.4065968422698</v>
      </c>
      <c r="N96" s="20">
        <f t="shared" si="33"/>
        <v>167.20337658277316</v>
      </c>
    </row>
    <row r="97" spans="1:14" ht="13.5" customHeight="1">
      <c r="A97" t="s">
        <v>124</v>
      </c>
      <c r="B97" s="20">
        <f>(B87/$B$87)*100</f>
        <v>100</v>
      </c>
      <c r="C97" s="20">
        <f aca="true" t="shared" si="34" ref="C97:M97">(C87/$B$87)*100</f>
        <v>97.15571557155717</v>
      </c>
      <c r="D97" s="20">
        <f t="shared" si="34"/>
        <v>137.64176417641764</v>
      </c>
      <c r="E97" s="20">
        <f t="shared" si="34"/>
        <v>151.66516651665168</v>
      </c>
      <c r="F97" s="20">
        <f t="shared" si="34"/>
        <v>140.03600360036003</v>
      </c>
      <c r="G97" s="20">
        <f t="shared" si="34"/>
        <v>119.54995499549956</v>
      </c>
      <c r="H97" s="20">
        <f t="shared" si="34"/>
        <v>119.90999099909992</v>
      </c>
      <c r="I97" s="20">
        <f t="shared" si="34"/>
        <v>121.42214221422142</v>
      </c>
      <c r="J97" s="20">
        <f t="shared" si="34"/>
        <v>132.9252925292529</v>
      </c>
      <c r="K97" s="20">
        <f t="shared" si="34"/>
        <v>129.57695769576958</v>
      </c>
      <c r="L97" s="20">
        <f t="shared" si="34"/>
        <v>126.8046804680468</v>
      </c>
      <c r="M97" s="20">
        <f t="shared" si="34"/>
        <v>124.35643564356435</v>
      </c>
      <c r="N97" s="20">
        <f>(N87/$B$87)*100</f>
        <v>119.58595859585958</v>
      </c>
    </row>
    <row r="98" spans="1:14" ht="13.5" customHeight="1">
      <c r="A98" t="s">
        <v>125</v>
      </c>
      <c r="B98" s="20">
        <f>(B88/$B$88)*100</f>
        <v>100</v>
      </c>
      <c r="C98" s="20">
        <f aca="true" t="shared" si="35" ref="C98:N98">(C88/$B$88)*100</f>
        <v>181.9935691318328</v>
      </c>
      <c r="D98" s="20">
        <f t="shared" si="35"/>
        <v>539.8713826366559</v>
      </c>
      <c r="E98" s="20">
        <f t="shared" si="35"/>
        <v>366.5594855305466</v>
      </c>
      <c r="F98" s="20">
        <f t="shared" si="35"/>
        <v>366.2379421221865</v>
      </c>
      <c r="G98" s="20">
        <f t="shared" si="35"/>
        <v>331.51125401929255</v>
      </c>
      <c r="H98" s="20">
        <f t="shared" si="35"/>
        <v>303.85852090032154</v>
      </c>
      <c r="I98" s="20">
        <f t="shared" si="35"/>
        <v>321.5434083601286</v>
      </c>
      <c r="J98" s="20">
        <f t="shared" si="35"/>
        <v>351.7684887459807</v>
      </c>
      <c r="K98" s="20">
        <f t="shared" si="35"/>
        <v>357.23472668810285</v>
      </c>
      <c r="L98" s="20">
        <f t="shared" si="35"/>
        <v>399.35691318327974</v>
      </c>
      <c r="M98" s="20">
        <f t="shared" si="35"/>
        <v>440.1929260450161</v>
      </c>
      <c r="N98" s="20">
        <f t="shared" si="35"/>
        <v>465.5948553054663</v>
      </c>
    </row>
    <row r="99" spans="1:14" ht="13.5" customHeight="1">
      <c r="A99" t="s">
        <v>164</v>
      </c>
      <c r="B99" s="20">
        <f>(B89/$B$89)*100</f>
        <v>100</v>
      </c>
      <c r="C99" s="20">
        <f aca="true" t="shared" si="36" ref="C99:N99">(C89/$B$89)*100</f>
        <v>185.64814814814815</v>
      </c>
      <c r="D99" s="20">
        <f t="shared" si="36"/>
        <v>324.074074074074</v>
      </c>
      <c r="E99" s="20">
        <f t="shared" si="36"/>
        <v>296.75925925925924</v>
      </c>
      <c r="F99" s="20">
        <f t="shared" si="36"/>
        <v>296.75925925925924</v>
      </c>
      <c r="G99" s="20">
        <f t="shared" si="36"/>
        <v>216.66666666666666</v>
      </c>
      <c r="H99" s="20">
        <f t="shared" si="36"/>
        <v>217.12962962962962</v>
      </c>
      <c r="I99" s="20">
        <f t="shared" si="36"/>
        <v>220.37037037037038</v>
      </c>
      <c r="J99" s="20">
        <f t="shared" si="36"/>
        <v>250</v>
      </c>
      <c r="K99" s="20">
        <f t="shared" si="36"/>
        <v>255.55555555555554</v>
      </c>
      <c r="L99" s="20">
        <f t="shared" si="36"/>
        <v>301.85185185185185</v>
      </c>
      <c r="M99" s="20">
        <f t="shared" si="36"/>
        <v>349.537037037037</v>
      </c>
      <c r="N99" s="20">
        <f t="shared" si="36"/>
        <v>365.27777777777777</v>
      </c>
    </row>
    <row r="100" spans="1:14" ht="13.5" customHeight="1">
      <c r="A100" t="s">
        <v>130</v>
      </c>
      <c r="B100" s="24" t="s">
        <v>60</v>
      </c>
      <c r="C100" s="24" t="s">
        <v>60</v>
      </c>
      <c r="D100" s="24" t="s">
        <v>60</v>
      </c>
      <c r="E100" s="24" t="s">
        <v>60</v>
      </c>
      <c r="F100" s="24" t="s">
        <v>60</v>
      </c>
      <c r="G100" s="24" t="s">
        <v>60</v>
      </c>
      <c r="H100" s="24" t="s">
        <v>60</v>
      </c>
      <c r="I100" s="24" t="s">
        <v>60</v>
      </c>
      <c r="J100" s="24" t="s">
        <v>60</v>
      </c>
      <c r="K100" s="24" t="s">
        <v>60</v>
      </c>
      <c r="L100" s="24" t="s">
        <v>60</v>
      </c>
      <c r="M100" s="24" t="s">
        <v>60</v>
      </c>
      <c r="N100" s="24" t="s">
        <v>60</v>
      </c>
    </row>
    <row r="101" spans="1:14" ht="13.5" customHeight="1">
      <c r="A101" t="s">
        <v>127</v>
      </c>
      <c r="B101" s="20">
        <f>(B91/$B$91)*100</f>
        <v>100</v>
      </c>
      <c r="C101" s="20">
        <f aca="true" t="shared" si="37" ref="C101:N101">(C91/$B$91)*100</f>
        <v>100.76335877862594</v>
      </c>
      <c r="D101" s="20">
        <f t="shared" si="37"/>
        <v>143.5114503816794</v>
      </c>
      <c r="E101" s="20">
        <f t="shared" si="37"/>
        <v>150.38167938931298</v>
      </c>
      <c r="F101" s="20">
        <f t="shared" si="37"/>
        <v>175.57251908396947</v>
      </c>
      <c r="G101" s="20">
        <f t="shared" si="37"/>
        <v>182.44274809160305</v>
      </c>
      <c r="H101" s="20">
        <f t="shared" si="37"/>
        <v>176.33587786259542</v>
      </c>
      <c r="I101" s="20">
        <f t="shared" si="37"/>
        <v>189.31297709923663</v>
      </c>
      <c r="J101" s="20">
        <f t="shared" si="37"/>
        <v>197.70992366412213</v>
      </c>
      <c r="K101" s="20">
        <f t="shared" si="37"/>
        <v>203.81679389312976</v>
      </c>
      <c r="L101" s="20">
        <f t="shared" si="37"/>
        <v>207.63358778625954</v>
      </c>
      <c r="M101" s="20">
        <f t="shared" si="37"/>
        <v>187.0229007633588</v>
      </c>
      <c r="N101" s="20">
        <f t="shared" si="37"/>
        <v>174.04580152671755</v>
      </c>
    </row>
    <row r="102" spans="1:14" ht="13.5" customHeight="1">
      <c r="A102" t="s">
        <v>142</v>
      </c>
      <c r="B102" s="20">
        <f>(B92/$B$92)*100</f>
        <v>100</v>
      </c>
      <c r="C102" s="20">
        <f aca="true" t="shared" si="38" ref="C102:N102">(C92/$B$92)*100</f>
        <v>117.94871794871796</v>
      </c>
      <c r="D102" s="20">
        <f t="shared" si="38"/>
        <v>174.35897435897436</v>
      </c>
      <c r="E102" s="20">
        <f t="shared" si="38"/>
        <v>328.20512820512823</v>
      </c>
      <c r="F102" s="20">
        <f t="shared" si="38"/>
        <v>356.4102564102564</v>
      </c>
      <c r="G102" s="20">
        <f t="shared" si="38"/>
        <v>274.35897435897436</v>
      </c>
      <c r="H102" s="20">
        <f t="shared" si="38"/>
        <v>294.8717948717949</v>
      </c>
      <c r="I102" s="20">
        <f t="shared" si="38"/>
        <v>323.0769230769231</v>
      </c>
      <c r="J102" s="20">
        <f t="shared" si="38"/>
        <v>353.84615384615387</v>
      </c>
      <c r="K102" s="20">
        <f t="shared" si="38"/>
        <v>382.05128205128204</v>
      </c>
      <c r="L102" s="20">
        <f t="shared" si="38"/>
        <v>420.51282051282055</v>
      </c>
      <c r="M102" s="20">
        <f t="shared" si="38"/>
        <v>353.84615384615387</v>
      </c>
      <c r="N102" s="20">
        <f t="shared" si="38"/>
        <v>330.7692307692308</v>
      </c>
    </row>
    <row r="103" spans="1:14" ht="13.5" customHeight="1">
      <c r="A103" t="s">
        <v>128</v>
      </c>
      <c r="B103" s="20">
        <f>(B93/$B$93)*100</f>
        <v>100</v>
      </c>
      <c r="C103" s="20">
        <f aca="true" t="shared" si="39" ref="C103:N103">(C93/$B$93)*100</f>
        <v>114.75</v>
      </c>
      <c r="D103" s="20">
        <f t="shared" si="39"/>
        <v>206.99999999999997</v>
      </c>
      <c r="E103" s="20">
        <f t="shared" si="39"/>
        <v>176.25</v>
      </c>
      <c r="F103" s="20">
        <f t="shared" si="39"/>
        <v>351.74999999999994</v>
      </c>
      <c r="G103" s="20">
        <f t="shared" si="39"/>
        <v>356.75</v>
      </c>
      <c r="H103" s="20">
        <f t="shared" si="39"/>
        <v>317.5</v>
      </c>
      <c r="I103" s="20">
        <f t="shared" si="39"/>
        <v>321.5</v>
      </c>
      <c r="J103" s="20">
        <f t="shared" si="39"/>
        <v>353.5</v>
      </c>
      <c r="K103" s="20">
        <f t="shared" si="39"/>
        <v>429.24999999999994</v>
      </c>
      <c r="L103" s="20">
        <f t="shared" si="39"/>
        <v>512.25</v>
      </c>
      <c r="M103" s="20">
        <f t="shared" si="39"/>
        <v>546.7499999999999</v>
      </c>
      <c r="N103" s="20">
        <f t="shared" si="39"/>
        <v>594.25</v>
      </c>
    </row>
    <row r="104" spans="1:14" ht="13.5" customHeight="1">
      <c r="A104" s="33" t="s">
        <v>129</v>
      </c>
      <c r="B104" s="16">
        <f>(B94/$B$94)*100</f>
        <v>100</v>
      </c>
      <c r="C104" s="16">
        <f aca="true" t="shared" si="40" ref="C104:N104">(C94/$B$94)*100</f>
        <v>80</v>
      </c>
      <c r="D104" s="16">
        <f t="shared" si="40"/>
        <v>147.25</v>
      </c>
      <c r="E104" s="16">
        <f t="shared" si="40"/>
        <v>121</v>
      </c>
      <c r="F104" s="16">
        <f t="shared" si="40"/>
        <v>269.75</v>
      </c>
      <c r="G104" s="16">
        <f t="shared" si="40"/>
        <v>298.75</v>
      </c>
      <c r="H104" s="16">
        <f t="shared" si="40"/>
        <v>272</v>
      </c>
      <c r="I104" s="16">
        <f t="shared" si="40"/>
        <v>257.5</v>
      </c>
      <c r="J104" s="16">
        <f t="shared" si="40"/>
        <v>273.50000000000006</v>
      </c>
      <c r="K104" s="16">
        <f t="shared" si="40"/>
        <v>302.25</v>
      </c>
      <c r="L104" s="16">
        <f t="shared" si="40"/>
        <v>402.99999999999994</v>
      </c>
      <c r="M104" s="16">
        <f t="shared" si="40"/>
        <v>412.74999999999994</v>
      </c>
      <c r="N104" s="16">
        <f t="shared" si="40"/>
        <v>457.5</v>
      </c>
    </row>
    <row r="105" spans="1:14" ht="13.5" customHeight="1">
      <c r="A105" s="22" t="s">
        <v>185</v>
      </c>
      <c r="B105" s="20"/>
      <c r="C105" s="20"/>
      <c r="D105" s="20"/>
      <c r="E105" s="20"/>
      <c r="F105" s="20"/>
      <c r="G105" s="20"/>
      <c r="H105" s="20"/>
      <c r="I105" s="20"/>
      <c r="J105" s="20"/>
      <c r="K105" s="20"/>
      <c r="L105" s="20"/>
      <c r="M105" s="20"/>
      <c r="N105" s="20"/>
    </row>
    <row r="106" spans="1:14" ht="13.5" customHeight="1">
      <c r="A106" t="s">
        <v>123</v>
      </c>
      <c r="B106" s="20">
        <f>(B86/B$86)*100</f>
        <v>100</v>
      </c>
      <c r="C106" s="20">
        <f aca="true" t="shared" si="41" ref="C106:N106">(C86/C$86)*100</f>
        <v>100</v>
      </c>
      <c r="D106" s="20">
        <f t="shared" si="41"/>
        <v>100</v>
      </c>
      <c r="E106" s="20">
        <f t="shared" si="41"/>
        <v>100</v>
      </c>
      <c r="F106" s="20">
        <f t="shared" si="41"/>
        <v>100</v>
      </c>
      <c r="G106" s="20">
        <f t="shared" si="41"/>
        <v>100</v>
      </c>
      <c r="H106" s="20">
        <f t="shared" si="41"/>
        <v>100</v>
      </c>
      <c r="I106" s="20">
        <f t="shared" si="41"/>
        <v>100</v>
      </c>
      <c r="J106" s="20">
        <f t="shared" si="41"/>
        <v>100</v>
      </c>
      <c r="K106" s="20">
        <f t="shared" si="41"/>
        <v>100</v>
      </c>
      <c r="L106" s="20">
        <f t="shared" si="41"/>
        <v>100</v>
      </c>
      <c r="M106" s="20">
        <f t="shared" si="41"/>
        <v>100</v>
      </c>
      <c r="N106" s="20">
        <f t="shared" si="41"/>
        <v>100</v>
      </c>
    </row>
    <row r="107" spans="1:14" ht="13.5" customHeight="1">
      <c r="A107" t="s">
        <v>124</v>
      </c>
      <c r="B107" s="20">
        <f aca="true" t="shared" si="42" ref="B107:N114">(B87/B$86)*100</f>
        <v>86.83758011567922</v>
      </c>
      <c r="C107" s="20">
        <f t="shared" si="42"/>
        <v>80.08606618192611</v>
      </c>
      <c r="D107" s="20">
        <f t="shared" si="42"/>
        <v>73.93869064887343</v>
      </c>
      <c r="E107" s="20">
        <f t="shared" si="42"/>
        <v>80.49106716346613</v>
      </c>
      <c r="F107" s="20">
        <f t="shared" si="42"/>
        <v>73.69966840360019</v>
      </c>
      <c r="G107" s="20">
        <f t="shared" si="42"/>
        <v>71.11801242236025</v>
      </c>
      <c r="H107" s="20">
        <f t="shared" si="42"/>
        <v>73.14153947512902</v>
      </c>
      <c r="I107" s="20">
        <f t="shared" si="42"/>
        <v>72.69102273951935</v>
      </c>
      <c r="J107" s="20">
        <f t="shared" si="42"/>
        <v>72.7416018126293</v>
      </c>
      <c r="K107" s="20">
        <f t="shared" si="42"/>
        <v>69.93102108228894</v>
      </c>
      <c r="L107" s="20">
        <f t="shared" si="42"/>
        <v>66.40897520505327</v>
      </c>
      <c r="M107" s="20">
        <f t="shared" si="42"/>
        <v>64.50648986833504</v>
      </c>
      <c r="N107" s="20">
        <f t="shared" si="42"/>
        <v>62.10732984293193</v>
      </c>
    </row>
    <row r="108" spans="1:14" ht="13.5" customHeight="1">
      <c r="A108" t="s">
        <v>125</v>
      </c>
      <c r="B108" s="20">
        <f t="shared" si="42"/>
        <v>4.8616539002657495</v>
      </c>
      <c r="C108" s="20">
        <f t="shared" si="42"/>
        <v>8.39887223623683</v>
      </c>
      <c r="D108" s="20">
        <f t="shared" si="42"/>
        <v>16.23634077942172</v>
      </c>
      <c r="E108" s="20">
        <f t="shared" si="42"/>
        <v>10.891372886213814</v>
      </c>
      <c r="F108" s="20">
        <f t="shared" si="42"/>
        <v>10.791094268119375</v>
      </c>
      <c r="G108" s="20">
        <f t="shared" si="42"/>
        <v>11.040908117369886</v>
      </c>
      <c r="H108" s="20">
        <f t="shared" si="42"/>
        <v>10.376633358954649</v>
      </c>
      <c r="I108" s="20">
        <f t="shared" si="42"/>
        <v>10.777023386140748</v>
      </c>
      <c r="J108" s="20">
        <f t="shared" si="42"/>
        <v>10.777263323810462</v>
      </c>
      <c r="K108" s="20">
        <f t="shared" si="42"/>
        <v>10.79374332070339</v>
      </c>
      <c r="L108" s="20">
        <f t="shared" si="42"/>
        <v>11.70924860940888</v>
      </c>
      <c r="M108" s="20">
        <f t="shared" si="42"/>
        <v>12.783639929031654</v>
      </c>
      <c r="N108" s="20">
        <f t="shared" si="42"/>
        <v>13.53777112939417</v>
      </c>
    </row>
    <row r="109" spans="1:14" ht="13.5" customHeight="1">
      <c r="A109" t="s">
        <v>164</v>
      </c>
      <c r="B109" s="20">
        <f t="shared" si="42"/>
        <v>3.376582773174926</v>
      </c>
      <c r="C109" s="20">
        <f t="shared" si="42"/>
        <v>5.9504377504080725</v>
      </c>
      <c r="D109" s="20">
        <f t="shared" si="42"/>
        <v>6.769171260032879</v>
      </c>
      <c r="E109" s="20">
        <f t="shared" si="42"/>
        <v>6.124008789528995</v>
      </c>
      <c r="F109" s="20">
        <f t="shared" si="42"/>
        <v>6.0729512079583134</v>
      </c>
      <c r="G109" s="20">
        <f t="shared" si="42"/>
        <v>5.011779824373527</v>
      </c>
      <c r="H109" s="20">
        <f t="shared" si="42"/>
        <v>5.14988470407379</v>
      </c>
      <c r="I109" s="20">
        <f t="shared" si="42"/>
        <v>5.129863131802996</v>
      </c>
      <c r="J109" s="20">
        <f t="shared" si="42"/>
        <v>5.319672938626736</v>
      </c>
      <c r="K109" s="20">
        <f t="shared" si="42"/>
        <v>5.3628679685222975</v>
      </c>
      <c r="L109" s="20">
        <f t="shared" si="42"/>
        <v>6.146884133119638</v>
      </c>
      <c r="M109" s="20">
        <f t="shared" si="42"/>
        <v>7.050144738070781</v>
      </c>
      <c r="N109" s="20">
        <f t="shared" si="42"/>
        <v>7.376589379207181</v>
      </c>
    </row>
    <row r="110" spans="1:14" ht="13.5" customHeight="1">
      <c r="A110" t="s">
        <v>130</v>
      </c>
      <c r="B110" s="24" t="s">
        <v>60</v>
      </c>
      <c r="C110" s="24" t="s">
        <v>60</v>
      </c>
      <c r="D110" s="20">
        <f t="shared" si="42"/>
        <v>0.7252683492892371</v>
      </c>
      <c r="E110" s="20">
        <f t="shared" si="42"/>
        <v>1.2802140059233782</v>
      </c>
      <c r="F110" s="20">
        <f t="shared" si="42"/>
        <v>1.4590241591662718</v>
      </c>
      <c r="G110" s="20">
        <f t="shared" si="42"/>
        <v>2.2060398372242456</v>
      </c>
      <c r="H110" s="20">
        <f t="shared" si="42"/>
        <v>1.9984627209838586</v>
      </c>
      <c r="I110" s="20">
        <f t="shared" si="42"/>
        <v>1.9829723030498976</v>
      </c>
      <c r="J110" s="20">
        <f t="shared" si="42"/>
        <v>1.989951728893705</v>
      </c>
      <c r="K110" s="20">
        <f t="shared" si="42"/>
        <v>1.9624987855824345</v>
      </c>
      <c r="L110" s="20">
        <f t="shared" si="42"/>
        <v>1.8949750164985388</v>
      </c>
      <c r="M110" s="20">
        <f t="shared" si="42"/>
        <v>1.8769259501354</v>
      </c>
      <c r="N110" s="20">
        <f t="shared" si="42"/>
        <v>1.8904263275991027</v>
      </c>
    </row>
    <row r="111" spans="1:14" ht="13.5" customHeight="1">
      <c r="A111" t="s">
        <v>127</v>
      </c>
      <c r="B111" s="20">
        <f t="shared" si="42"/>
        <v>2.0478349226199777</v>
      </c>
      <c r="C111" s="20">
        <f t="shared" si="42"/>
        <v>1.9587475886630064</v>
      </c>
      <c r="D111" s="20">
        <f t="shared" si="42"/>
        <v>1.8180059955516876</v>
      </c>
      <c r="E111" s="20">
        <f t="shared" si="42"/>
        <v>1.8821056654246677</v>
      </c>
      <c r="F111" s="20">
        <f t="shared" si="42"/>
        <v>2.179062055897679</v>
      </c>
      <c r="G111" s="20">
        <f t="shared" si="42"/>
        <v>2.5594345684300706</v>
      </c>
      <c r="H111" s="20">
        <f t="shared" si="42"/>
        <v>2.536510376633359</v>
      </c>
      <c r="I111" s="20">
        <f t="shared" si="42"/>
        <v>2.6727017997629057</v>
      </c>
      <c r="J111" s="20">
        <f t="shared" si="42"/>
        <v>2.551472761304305</v>
      </c>
      <c r="K111" s="20">
        <f t="shared" si="42"/>
        <v>2.5939959195569804</v>
      </c>
      <c r="L111" s="20">
        <f t="shared" si="42"/>
        <v>2.5643443009333455</v>
      </c>
      <c r="M111" s="20">
        <f t="shared" si="42"/>
        <v>2.2877953123540946</v>
      </c>
      <c r="N111" s="20">
        <f t="shared" si="42"/>
        <v>2.1316379955123415</v>
      </c>
    </row>
    <row r="112" spans="1:14" ht="13.5" customHeight="1">
      <c r="A112" t="s">
        <v>142</v>
      </c>
      <c r="B112" s="20">
        <f t="shared" si="42"/>
        <v>0.6096607784899172</v>
      </c>
      <c r="C112" s="20">
        <f t="shared" si="42"/>
        <v>0.6825938566552902</v>
      </c>
      <c r="D112" s="20">
        <f t="shared" si="42"/>
        <v>0.6575766366889083</v>
      </c>
      <c r="E112" s="20">
        <f t="shared" si="42"/>
        <v>1.2228909907327792</v>
      </c>
      <c r="F112" s="20">
        <f>(F92/F$86)*100</f>
        <v>1.3169114163903364</v>
      </c>
      <c r="G112" s="20">
        <f t="shared" si="42"/>
        <v>1.145855643606768</v>
      </c>
      <c r="H112" s="20">
        <f t="shared" si="42"/>
        <v>1.2627649061161743</v>
      </c>
      <c r="I112" s="20">
        <f t="shared" si="42"/>
        <v>1.3579049466537343</v>
      </c>
      <c r="J112" s="20">
        <f t="shared" si="42"/>
        <v>1.3594719732046103</v>
      </c>
      <c r="K112" s="20">
        <f t="shared" si="42"/>
        <v>1.4475857378801127</v>
      </c>
      <c r="L112" s="20">
        <f t="shared" si="42"/>
        <v>1.5461487696803995</v>
      </c>
      <c r="M112" s="20">
        <f t="shared" si="42"/>
        <v>1.2886357269586328</v>
      </c>
      <c r="N112" s="20">
        <f t="shared" si="42"/>
        <v>1.2060583395661932</v>
      </c>
    </row>
    <row r="113" spans="1:14" ht="13.5" customHeight="1">
      <c r="A113" t="s">
        <v>128</v>
      </c>
      <c r="B113" s="20">
        <f t="shared" si="42"/>
        <v>6.2529310614350475</v>
      </c>
      <c r="C113" s="20">
        <f t="shared" si="42"/>
        <v>6.811099569669091</v>
      </c>
      <c r="D113" s="20">
        <f t="shared" si="42"/>
        <v>8.006962576153178</v>
      </c>
      <c r="E113" s="20">
        <f t="shared" si="42"/>
        <v>6.735454284895385</v>
      </c>
      <c r="F113" s="20">
        <f t="shared" si="42"/>
        <v>13.330175272382755</v>
      </c>
      <c r="G113" s="20">
        <f t="shared" si="42"/>
        <v>15.281644891839793</v>
      </c>
      <c r="H113" s="20">
        <f t="shared" si="42"/>
        <v>13.94531678928297</v>
      </c>
      <c r="I113" s="20">
        <f t="shared" si="42"/>
        <v>13.859252074577002</v>
      </c>
      <c r="J113" s="20">
        <f t="shared" si="42"/>
        <v>13.929662102255936</v>
      </c>
      <c r="K113" s="20">
        <f t="shared" si="42"/>
        <v>16.681239677450694</v>
      </c>
      <c r="L113" s="20">
        <f t="shared" si="42"/>
        <v>19.317431884604506</v>
      </c>
      <c r="M113" s="20">
        <f t="shared" si="42"/>
        <v>20.4220748902792</v>
      </c>
      <c r="N113" s="20">
        <f t="shared" si="42"/>
        <v>22.223261032161556</v>
      </c>
    </row>
    <row r="114" spans="1:14" ht="13.5" customHeight="1">
      <c r="A114" s="33" t="s">
        <v>129</v>
      </c>
      <c r="B114" s="20">
        <f t="shared" si="42"/>
        <v>6.2529310614350475</v>
      </c>
      <c r="C114" s="20">
        <f t="shared" si="42"/>
        <v>4.74847900281941</v>
      </c>
      <c r="D114" s="20">
        <f t="shared" si="42"/>
        <v>5.695774103084808</v>
      </c>
      <c r="E114" s="20">
        <f t="shared" si="42"/>
        <v>4.624056558708321</v>
      </c>
      <c r="F114" s="20">
        <f t="shared" si="42"/>
        <v>10.222643297015633</v>
      </c>
      <c r="G114" s="20">
        <f t="shared" si="42"/>
        <v>12.797172842150353</v>
      </c>
      <c r="H114" s="20">
        <f t="shared" si="42"/>
        <v>11.946854068299109</v>
      </c>
      <c r="I114" s="20">
        <f t="shared" si="42"/>
        <v>11.10033408772497</v>
      </c>
      <c r="J114" s="20">
        <f t="shared" si="42"/>
        <v>10.777263323810462</v>
      </c>
      <c r="K114" s="20">
        <f t="shared" si="42"/>
        <v>11.745846691926554</v>
      </c>
      <c r="L114" s="20">
        <f t="shared" si="42"/>
        <v>15.19751107759027</v>
      </c>
      <c r="M114" s="20">
        <f t="shared" si="42"/>
        <v>15.41693902325147</v>
      </c>
      <c r="N114" s="20">
        <f t="shared" si="42"/>
        <v>17.10919970082274</v>
      </c>
    </row>
    <row r="115" spans="1:14" ht="13.5" customHeight="1">
      <c r="A115" s="51" t="s">
        <v>145</v>
      </c>
      <c r="B115" s="51"/>
      <c r="C115" s="51"/>
      <c r="D115" s="51"/>
      <c r="E115" s="51"/>
      <c r="F115" s="51"/>
      <c r="G115" s="51"/>
      <c r="H115" s="51"/>
      <c r="I115" s="51"/>
      <c r="J115" s="51"/>
      <c r="K115" s="51"/>
      <c r="L115" s="51"/>
      <c r="M115" s="51"/>
      <c r="N115" s="51"/>
    </row>
    <row r="116" ht="13.5" customHeight="1"/>
    <row r="117" ht="13.5" customHeight="1"/>
    <row r="118" ht="13.5" customHeight="1"/>
    <row r="119" ht="13.5" customHeight="1"/>
    <row r="120" ht="13.5" customHeight="1"/>
    <row r="121" ht="13.5" customHeight="1"/>
    <row r="122" ht="13.5" customHeight="1"/>
    <row r="123" ht="13.5" customHeight="1">
      <c r="A123" s="3" t="s">
        <v>146</v>
      </c>
    </row>
    <row r="124" ht="13.5" customHeight="1">
      <c r="N124" s="27"/>
    </row>
    <row r="125" spans="1:14" ht="13.5" customHeight="1">
      <c r="A125" s="25"/>
      <c r="B125" s="23" t="s">
        <v>68</v>
      </c>
      <c r="C125" s="23" t="s">
        <v>69</v>
      </c>
      <c r="D125" s="23" t="s">
        <v>70</v>
      </c>
      <c r="E125" s="23" t="s">
        <v>71</v>
      </c>
      <c r="F125" s="23" t="s">
        <v>72</v>
      </c>
      <c r="G125" s="23" t="s">
        <v>77</v>
      </c>
      <c r="H125" s="23" t="s">
        <v>131</v>
      </c>
      <c r="I125" s="23" t="s">
        <v>132</v>
      </c>
      <c r="J125" s="23" t="s">
        <v>133</v>
      </c>
      <c r="K125" s="23" t="s">
        <v>134</v>
      </c>
      <c r="L125" s="23" t="s">
        <v>78</v>
      </c>
      <c r="M125" s="23" t="s">
        <v>7</v>
      </c>
      <c r="N125" s="23" t="s">
        <v>79</v>
      </c>
    </row>
    <row r="126" spans="1:14" ht="13.5" customHeight="1">
      <c r="A126" s="22" t="s">
        <v>136</v>
      </c>
      <c r="B126" s="21"/>
      <c r="C126" s="21"/>
      <c r="D126" s="21"/>
      <c r="E126" s="21"/>
      <c r="F126" s="21"/>
      <c r="G126" s="21"/>
      <c r="H126" s="21"/>
      <c r="I126" s="21"/>
      <c r="J126" s="21"/>
      <c r="K126" s="21"/>
      <c r="L126" s="21"/>
      <c r="M126" s="21"/>
      <c r="N126" s="21"/>
    </row>
    <row r="127" spans="1:14" ht="13.5" customHeight="1">
      <c r="A127" t="s">
        <v>123</v>
      </c>
      <c r="B127" s="15">
        <v>494.3</v>
      </c>
      <c r="C127" s="15">
        <v>545.3</v>
      </c>
      <c r="D127" s="15">
        <v>801.6</v>
      </c>
      <c r="E127" s="15">
        <v>787</v>
      </c>
      <c r="F127" s="15">
        <v>807.1</v>
      </c>
      <c r="G127" s="15">
        <v>823.5</v>
      </c>
      <c r="H127" s="15">
        <v>878.5</v>
      </c>
      <c r="I127" s="15">
        <v>856.2</v>
      </c>
      <c r="J127" s="15">
        <v>877.1</v>
      </c>
      <c r="K127" s="15">
        <v>860.1</v>
      </c>
      <c r="L127" s="15">
        <v>836.9</v>
      </c>
      <c r="M127" s="15">
        <v>807.7</v>
      </c>
      <c r="N127" s="15">
        <v>789.9</v>
      </c>
    </row>
    <row r="128" spans="1:14" ht="13.5" customHeight="1">
      <c r="A128" t="s">
        <v>124</v>
      </c>
      <c r="B128" s="15">
        <v>437.8</v>
      </c>
      <c r="C128" s="15">
        <v>430.3</v>
      </c>
      <c r="D128" s="15">
        <v>573.7</v>
      </c>
      <c r="E128" s="15">
        <v>572.1</v>
      </c>
      <c r="F128" s="15">
        <v>567.4</v>
      </c>
      <c r="G128" s="15">
        <v>607.5</v>
      </c>
      <c r="H128" s="15">
        <v>671</v>
      </c>
      <c r="I128" s="15">
        <v>625.3</v>
      </c>
      <c r="J128" s="15">
        <v>615.4</v>
      </c>
      <c r="K128" s="15">
        <v>598.7</v>
      </c>
      <c r="L128" s="15">
        <v>551.5</v>
      </c>
      <c r="M128" s="15">
        <v>510.2</v>
      </c>
      <c r="N128" s="15">
        <v>475.1</v>
      </c>
    </row>
    <row r="129" spans="1:14" ht="13.5" customHeight="1">
      <c r="A129" t="s">
        <v>125</v>
      </c>
      <c r="B129" s="15">
        <v>37.2</v>
      </c>
      <c r="C129" s="15">
        <v>69.4</v>
      </c>
      <c r="D129" s="15">
        <v>201.2</v>
      </c>
      <c r="E129" s="15">
        <v>158.5</v>
      </c>
      <c r="F129" s="15">
        <v>160.6</v>
      </c>
      <c r="G129" s="15">
        <v>162.5</v>
      </c>
      <c r="H129" s="15">
        <v>162.9</v>
      </c>
      <c r="I129" s="15">
        <v>184.4</v>
      </c>
      <c r="J129" s="15">
        <v>209.5</v>
      </c>
      <c r="K129" s="15">
        <v>202.8</v>
      </c>
      <c r="L129" s="15">
        <v>223.5</v>
      </c>
      <c r="M129" s="15">
        <v>233.9</v>
      </c>
      <c r="N129" s="15">
        <v>255</v>
      </c>
    </row>
    <row r="130" spans="1:14" ht="13.5" customHeight="1">
      <c r="A130" t="s">
        <v>164</v>
      </c>
      <c r="B130" s="15">
        <v>26.7</v>
      </c>
      <c r="C130" s="15">
        <v>52.2</v>
      </c>
      <c r="D130" s="15">
        <v>119.6</v>
      </c>
      <c r="E130" s="15">
        <v>111.5</v>
      </c>
      <c r="F130" s="15">
        <v>106.1</v>
      </c>
      <c r="G130" s="15">
        <v>95.9</v>
      </c>
      <c r="H130" s="15">
        <v>98.9</v>
      </c>
      <c r="I130" s="15">
        <v>103.8</v>
      </c>
      <c r="J130" s="15">
        <v>106.6</v>
      </c>
      <c r="K130" s="15">
        <v>112.3</v>
      </c>
      <c r="L130" s="15">
        <v>126</v>
      </c>
      <c r="M130" s="15">
        <v>137.4</v>
      </c>
      <c r="N130" s="12">
        <v>145.33</v>
      </c>
    </row>
    <row r="131" spans="1:14" ht="13.5" customHeight="1">
      <c r="A131" t="s">
        <v>147</v>
      </c>
      <c r="B131" s="24">
        <v>10.4</v>
      </c>
      <c r="C131" s="24">
        <v>14.8</v>
      </c>
      <c r="D131" s="24">
        <v>45.7</v>
      </c>
      <c r="E131" s="24">
        <v>33.8</v>
      </c>
      <c r="F131" s="24">
        <v>35.9</v>
      </c>
      <c r="G131" s="15">
        <v>56.5</v>
      </c>
      <c r="H131" s="15">
        <v>57.5</v>
      </c>
      <c r="I131" s="15">
        <v>69.2</v>
      </c>
      <c r="J131" s="15">
        <v>91.1</v>
      </c>
      <c r="K131" s="15">
        <v>78.2</v>
      </c>
      <c r="L131" s="15">
        <v>82.3</v>
      </c>
      <c r="M131" s="15">
        <v>77.9</v>
      </c>
      <c r="N131" s="12">
        <v>93.48</v>
      </c>
    </row>
    <row r="132" spans="1:14" ht="13.5" customHeight="1">
      <c r="A132" t="s">
        <v>127</v>
      </c>
      <c r="B132" s="15">
        <v>5.9</v>
      </c>
      <c r="C132" s="15">
        <v>7.9</v>
      </c>
      <c r="D132" s="15">
        <v>5</v>
      </c>
      <c r="E132" s="15">
        <v>21.8</v>
      </c>
      <c r="F132" s="15">
        <v>23.8</v>
      </c>
      <c r="G132" s="15">
        <v>19.2</v>
      </c>
      <c r="H132" s="15">
        <v>14.8</v>
      </c>
      <c r="I132" s="15">
        <v>14.2</v>
      </c>
      <c r="J132" s="15">
        <v>14.9</v>
      </c>
      <c r="K132" s="15">
        <v>12.9</v>
      </c>
      <c r="L132" s="15">
        <v>13</v>
      </c>
      <c r="M132" s="15">
        <v>13.7</v>
      </c>
      <c r="N132" s="15">
        <v>11.7</v>
      </c>
    </row>
    <row r="133" spans="1:14" ht="13.5" customHeight="1">
      <c r="A133" t="s">
        <v>128</v>
      </c>
      <c r="B133" s="15">
        <v>13.4</v>
      </c>
      <c r="C133" s="15">
        <v>10.8</v>
      </c>
      <c r="D133" s="15">
        <v>21.7</v>
      </c>
      <c r="E133" s="15">
        <v>34.6</v>
      </c>
      <c r="F133" s="15">
        <v>55.3</v>
      </c>
      <c r="G133" s="15">
        <v>34.3</v>
      </c>
      <c r="H133" s="15">
        <v>29.8</v>
      </c>
      <c r="I133" s="15">
        <v>32.3</v>
      </c>
      <c r="J133" s="15">
        <v>37.3</v>
      </c>
      <c r="K133" s="15">
        <v>45.7</v>
      </c>
      <c r="L133" s="15">
        <v>48.9</v>
      </c>
      <c r="M133" s="15">
        <v>49.9</v>
      </c>
      <c r="N133">
        <v>48.1</v>
      </c>
    </row>
    <row r="134" spans="1:14" ht="13.5" customHeight="1">
      <c r="A134" s="33" t="s">
        <v>129</v>
      </c>
      <c r="B134" s="16">
        <v>13.4</v>
      </c>
      <c r="C134" s="16">
        <v>6.8</v>
      </c>
      <c r="D134" s="16">
        <v>7</v>
      </c>
      <c r="E134" s="16">
        <v>18.8</v>
      </c>
      <c r="F134" s="16">
        <v>30.5</v>
      </c>
      <c r="G134" s="16">
        <v>25.7</v>
      </c>
      <c r="H134" s="16">
        <v>23.9</v>
      </c>
      <c r="I134" s="16">
        <v>20.4</v>
      </c>
      <c r="J134" s="16">
        <v>25.7</v>
      </c>
      <c r="K134" s="16">
        <v>31.9</v>
      </c>
      <c r="L134" s="16">
        <v>35.4</v>
      </c>
      <c r="M134" s="16">
        <v>34.1</v>
      </c>
      <c r="N134" s="16">
        <v>34.4</v>
      </c>
    </row>
    <row r="135" spans="1:14" ht="13.5" customHeight="1">
      <c r="A135" s="22" t="s">
        <v>137</v>
      </c>
      <c r="B135" s="20"/>
      <c r="C135" s="20"/>
      <c r="D135" s="20"/>
      <c r="E135" s="20"/>
      <c r="F135" s="20"/>
      <c r="G135" s="20"/>
      <c r="H135" s="20"/>
      <c r="I135" s="20"/>
      <c r="J135" s="20"/>
      <c r="K135" s="20"/>
      <c r="L135" s="20"/>
      <c r="M135" s="20"/>
      <c r="N135" s="20"/>
    </row>
    <row r="136" spans="1:14" ht="13.5" customHeight="1">
      <c r="A136" t="s">
        <v>123</v>
      </c>
      <c r="B136" s="20">
        <f>(B127/$B$127)*100</f>
        <v>100</v>
      </c>
      <c r="C136" s="20">
        <f aca="true" t="shared" si="43" ref="C136:N136">(C127/$B$127)*100</f>
        <v>110.3176208780093</v>
      </c>
      <c r="D136" s="20">
        <f t="shared" si="43"/>
        <v>162.16872344729921</v>
      </c>
      <c r="E136" s="20">
        <f t="shared" si="43"/>
        <v>159.2150515881044</v>
      </c>
      <c r="F136" s="20">
        <f t="shared" si="43"/>
        <v>163.2814080517904</v>
      </c>
      <c r="G136" s="20">
        <f t="shared" si="43"/>
        <v>166.59923123609144</v>
      </c>
      <c r="H136" s="20">
        <f t="shared" si="43"/>
        <v>177.72607728100343</v>
      </c>
      <c r="I136" s="20">
        <f t="shared" si="43"/>
        <v>173.21464697552094</v>
      </c>
      <c r="J136" s="20">
        <f t="shared" si="43"/>
        <v>177.44284847258749</v>
      </c>
      <c r="K136" s="20">
        <f t="shared" si="43"/>
        <v>174.00364151325107</v>
      </c>
      <c r="L136" s="20">
        <f t="shared" si="43"/>
        <v>169.31013554521545</v>
      </c>
      <c r="M136" s="20">
        <f t="shared" si="43"/>
        <v>163.40279182682582</v>
      </c>
      <c r="N136" s="20">
        <f t="shared" si="43"/>
        <v>159.80173983410884</v>
      </c>
    </row>
    <row r="137" spans="1:14" ht="13.5" customHeight="1">
      <c r="A137" t="s">
        <v>124</v>
      </c>
      <c r="B137" s="20">
        <f>(B128/$B$128)*100</f>
        <v>100</v>
      </c>
      <c r="C137" s="20">
        <f aca="true" t="shared" si="44" ref="C137:N137">(C128/$B$128)*100</f>
        <v>98.28688899040657</v>
      </c>
      <c r="D137" s="20">
        <f t="shared" si="44"/>
        <v>131.0415714938328</v>
      </c>
      <c r="E137" s="20">
        <f t="shared" si="44"/>
        <v>130.6761078117862</v>
      </c>
      <c r="F137" s="20">
        <f t="shared" si="44"/>
        <v>129.6025582457743</v>
      </c>
      <c r="G137" s="20">
        <f t="shared" si="44"/>
        <v>138.76199177706715</v>
      </c>
      <c r="H137" s="20">
        <f t="shared" si="44"/>
        <v>153.26633165829145</v>
      </c>
      <c r="I137" s="20">
        <f t="shared" si="44"/>
        <v>142.82777523983552</v>
      </c>
      <c r="J137" s="20">
        <f t="shared" si="44"/>
        <v>140.56646870717222</v>
      </c>
      <c r="K137" s="20">
        <f t="shared" si="44"/>
        <v>136.75194152581088</v>
      </c>
      <c r="L137" s="20">
        <f t="shared" si="44"/>
        <v>125.97076290543627</v>
      </c>
      <c r="M137" s="20">
        <f t="shared" si="44"/>
        <v>116.5372316126085</v>
      </c>
      <c r="N137" s="20">
        <f t="shared" si="44"/>
        <v>108.51987208771128</v>
      </c>
    </row>
    <row r="138" spans="1:14" ht="13.5" customHeight="1">
      <c r="A138" t="s">
        <v>125</v>
      </c>
      <c r="B138" s="20">
        <f>(B129/$B$129)*100</f>
        <v>100</v>
      </c>
      <c r="C138" s="20">
        <f aca="true" t="shared" si="45" ref="C138:N138">(C129/$B$129)*100</f>
        <v>186.55913978494624</v>
      </c>
      <c r="D138" s="20">
        <f t="shared" si="45"/>
        <v>540.8602150537635</v>
      </c>
      <c r="E138" s="20">
        <f t="shared" si="45"/>
        <v>426.0752688172043</v>
      </c>
      <c r="F138" s="20">
        <f t="shared" si="45"/>
        <v>431.7204301075268</v>
      </c>
      <c r="G138" s="20">
        <f t="shared" si="45"/>
        <v>436.8279569892473</v>
      </c>
      <c r="H138" s="20">
        <f t="shared" si="45"/>
        <v>437.9032258064516</v>
      </c>
      <c r="I138" s="20">
        <f t="shared" si="45"/>
        <v>495.6989247311828</v>
      </c>
      <c r="J138" s="20">
        <f t="shared" si="45"/>
        <v>563.1720430107526</v>
      </c>
      <c r="K138" s="20">
        <f t="shared" si="45"/>
        <v>545.1612903225806</v>
      </c>
      <c r="L138" s="20">
        <f t="shared" si="45"/>
        <v>600.8064516129032</v>
      </c>
      <c r="M138" s="20">
        <f t="shared" si="45"/>
        <v>628.763440860215</v>
      </c>
      <c r="N138" s="20">
        <f t="shared" si="45"/>
        <v>685.483870967742</v>
      </c>
    </row>
    <row r="139" spans="1:14" ht="13.5" customHeight="1">
      <c r="A139" t="s">
        <v>164</v>
      </c>
      <c r="B139" s="20">
        <f>(B130/$B$130)*100</f>
        <v>100</v>
      </c>
      <c r="C139" s="20">
        <f aca="true" t="shared" si="46" ref="C139:N139">(C130/$B$130)*100</f>
        <v>195.5056179775281</v>
      </c>
      <c r="D139" s="20">
        <f t="shared" si="46"/>
        <v>447.94007490636704</v>
      </c>
      <c r="E139" s="20">
        <f t="shared" si="46"/>
        <v>417.6029962546816</v>
      </c>
      <c r="F139" s="20">
        <f t="shared" si="46"/>
        <v>397.37827715355803</v>
      </c>
      <c r="G139" s="20">
        <f>(G130/$B$130)*100</f>
        <v>359.1760299625468</v>
      </c>
      <c r="H139" s="20">
        <f t="shared" si="46"/>
        <v>370.4119850187266</v>
      </c>
      <c r="I139" s="20">
        <f t="shared" si="46"/>
        <v>388.76404494382024</v>
      </c>
      <c r="J139" s="20">
        <f t="shared" si="46"/>
        <v>399.250936329588</v>
      </c>
      <c r="K139" s="20">
        <f t="shared" si="46"/>
        <v>420.59925093632955</v>
      </c>
      <c r="L139" s="20">
        <f t="shared" si="46"/>
        <v>471.91011235955057</v>
      </c>
      <c r="M139" s="20">
        <f t="shared" si="46"/>
        <v>514.6067415730338</v>
      </c>
      <c r="N139" s="20">
        <f t="shared" si="46"/>
        <v>544.307116104869</v>
      </c>
    </row>
    <row r="140" spans="1:14" ht="13.5" customHeight="1">
      <c r="A140" t="s">
        <v>147</v>
      </c>
      <c r="B140" s="20">
        <f>(B131/$B$131)*100</f>
        <v>100</v>
      </c>
      <c r="C140" s="20">
        <f aca="true" t="shared" si="47" ref="C140:N140">(C131/$B$131)*100</f>
        <v>142.30769230769232</v>
      </c>
      <c r="D140" s="20">
        <f t="shared" si="47"/>
        <v>439.4230769230769</v>
      </c>
      <c r="E140" s="20">
        <f t="shared" si="47"/>
        <v>324.99999999999994</v>
      </c>
      <c r="F140" s="20">
        <f t="shared" si="47"/>
        <v>345.1923076923077</v>
      </c>
      <c r="G140" s="20">
        <f t="shared" si="47"/>
        <v>543.2692307692307</v>
      </c>
      <c r="H140" s="20">
        <f t="shared" si="47"/>
        <v>552.8846153846154</v>
      </c>
      <c r="I140" s="20">
        <f t="shared" si="47"/>
        <v>665.3846153846155</v>
      </c>
      <c r="J140" s="20">
        <f t="shared" si="47"/>
        <v>875.9615384615383</v>
      </c>
      <c r="K140" s="20">
        <f t="shared" si="47"/>
        <v>751.9230769230769</v>
      </c>
      <c r="L140" s="20">
        <f t="shared" si="47"/>
        <v>791.3461538461538</v>
      </c>
      <c r="M140" s="20">
        <f t="shared" si="47"/>
        <v>749.0384615384615</v>
      </c>
      <c r="N140" s="20">
        <f t="shared" si="47"/>
        <v>898.8461538461539</v>
      </c>
    </row>
    <row r="141" spans="1:14" ht="13.5" customHeight="1">
      <c r="A141" t="s">
        <v>127</v>
      </c>
      <c r="B141" s="20">
        <f>(B132/$B$132)*100</f>
        <v>100</v>
      </c>
      <c r="C141" s="20">
        <f aca="true" t="shared" si="48" ref="C141:N141">(C132/$B$132)*100</f>
        <v>133.89830508474577</v>
      </c>
      <c r="D141" s="20">
        <f t="shared" si="48"/>
        <v>84.7457627118644</v>
      </c>
      <c r="E141" s="20">
        <f t="shared" si="48"/>
        <v>369.49152542372883</v>
      </c>
      <c r="F141" s="20">
        <f t="shared" si="48"/>
        <v>403.3898305084746</v>
      </c>
      <c r="G141" s="20">
        <f t="shared" si="48"/>
        <v>325.4237288135593</v>
      </c>
      <c r="H141" s="20">
        <f t="shared" si="48"/>
        <v>250.84745762711864</v>
      </c>
      <c r="I141" s="20">
        <f t="shared" si="48"/>
        <v>240.6779661016949</v>
      </c>
      <c r="J141" s="20">
        <f t="shared" si="48"/>
        <v>252.54237288135593</v>
      </c>
      <c r="K141" s="20">
        <f t="shared" si="48"/>
        <v>218.64406779661016</v>
      </c>
      <c r="L141" s="20">
        <f t="shared" si="48"/>
        <v>220.33898305084745</v>
      </c>
      <c r="M141" s="20">
        <f t="shared" si="48"/>
        <v>232.20338983050843</v>
      </c>
      <c r="N141" s="20">
        <f t="shared" si="48"/>
        <v>198.30508474576268</v>
      </c>
    </row>
    <row r="142" spans="1:14" ht="13.5" customHeight="1">
      <c r="A142" t="s">
        <v>128</v>
      </c>
      <c r="B142" s="20">
        <f>(B133/$B$133)*100</f>
        <v>100</v>
      </c>
      <c r="C142" s="20">
        <f aca="true" t="shared" si="49" ref="C142:N142">(C133/$B$133)*100</f>
        <v>80.59701492537313</v>
      </c>
      <c r="D142" s="20">
        <f t="shared" si="49"/>
        <v>161.94029850746267</v>
      </c>
      <c r="E142" s="20">
        <f t="shared" si="49"/>
        <v>258.2089552238806</v>
      </c>
      <c r="F142" s="20">
        <f t="shared" si="49"/>
        <v>412.68656716417905</v>
      </c>
      <c r="G142" s="20">
        <f t="shared" si="49"/>
        <v>255.9701492537313</v>
      </c>
      <c r="H142" s="20">
        <f t="shared" si="49"/>
        <v>222.38805970149252</v>
      </c>
      <c r="I142" s="20">
        <f t="shared" si="49"/>
        <v>241.04477611940297</v>
      </c>
      <c r="J142" s="20">
        <f t="shared" si="49"/>
        <v>278.35820895522386</v>
      </c>
      <c r="K142" s="20">
        <f t="shared" si="49"/>
        <v>341.044776119403</v>
      </c>
      <c r="L142" s="20">
        <f t="shared" si="49"/>
        <v>364.92537313432837</v>
      </c>
      <c r="M142" s="20">
        <f t="shared" si="49"/>
        <v>372.3880597014925</v>
      </c>
      <c r="N142" s="20">
        <f t="shared" si="49"/>
        <v>358.955223880597</v>
      </c>
    </row>
    <row r="143" spans="1:14" ht="13.5" customHeight="1">
      <c r="A143" s="33" t="s">
        <v>129</v>
      </c>
      <c r="B143" s="16">
        <f>(B134/$B$134)*100</f>
        <v>100</v>
      </c>
      <c r="C143" s="16">
        <f aca="true" t="shared" si="50" ref="C143:N143">(C134/$B$134)*100</f>
        <v>50.74626865671642</v>
      </c>
      <c r="D143" s="16">
        <f t="shared" si="50"/>
        <v>52.23880597014925</v>
      </c>
      <c r="E143" s="16">
        <f t="shared" si="50"/>
        <v>140.2985074626866</v>
      </c>
      <c r="F143" s="16">
        <f t="shared" si="50"/>
        <v>227.61194029850748</v>
      </c>
      <c r="G143" s="16">
        <f t="shared" si="50"/>
        <v>191.79104477611938</v>
      </c>
      <c r="H143" s="16">
        <f t="shared" si="50"/>
        <v>178.3582089552239</v>
      </c>
      <c r="I143" s="16">
        <f t="shared" si="50"/>
        <v>152.23880597014926</v>
      </c>
      <c r="J143" s="16">
        <f t="shared" si="50"/>
        <v>191.79104477611938</v>
      </c>
      <c r="K143" s="16">
        <f t="shared" si="50"/>
        <v>238.05970149253727</v>
      </c>
      <c r="L143" s="16">
        <f t="shared" si="50"/>
        <v>264.17910447761193</v>
      </c>
      <c r="M143" s="16">
        <f t="shared" si="50"/>
        <v>254.4776119402985</v>
      </c>
      <c r="N143" s="16">
        <f t="shared" si="50"/>
        <v>256.7164179104478</v>
      </c>
    </row>
    <row r="144" spans="1:14" ht="13.5" customHeight="1">
      <c r="A144" s="22" t="s">
        <v>185</v>
      </c>
      <c r="B144" s="20"/>
      <c r="C144" s="20"/>
      <c r="D144" s="20"/>
      <c r="E144" s="20"/>
      <c r="F144" s="20"/>
      <c r="G144" s="20"/>
      <c r="H144" s="20"/>
      <c r="I144" s="20"/>
      <c r="J144" s="20"/>
      <c r="K144" s="20"/>
      <c r="L144" s="20"/>
      <c r="M144" s="20"/>
      <c r="N144" s="20"/>
    </row>
    <row r="145" spans="1:14" ht="13.5" customHeight="1">
      <c r="A145" t="s">
        <v>123</v>
      </c>
      <c r="B145" s="20">
        <f>(B127/B$127)*100</f>
        <v>100</v>
      </c>
      <c r="C145" s="20">
        <f aca="true" t="shared" si="51" ref="C145:N145">(C127/C$127)*100</f>
        <v>100</v>
      </c>
      <c r="D145" s="20">
        <f t="shared" si="51"/>
        <v>100</v>
      </c>
      <c r="E145" s="20">
        <f t="shared" si="51"/>
        <v>100</v>
      </c>
      <c r="F145" s="20">
        <f t="shared" si="51"/>
        <v>100</v>
      </c>
      <c r="G145" s="20">
        <f t="shared" si="51"/>
        <v>100</v>
      </c>
      <c r="H145" s="20">
        <f t="shared" si="51"/>
        <v>100</v>
      </c>
      <c r="I145" s="20">
        <f t="shared" si="51"/>
        <v>100</v>
      </c>
      <c r="J145" s="20">
        <f t="shared" si="51"/>
        <v>100</v>
      </c>
      <c r="K145" s="20">
        <f t="shared" si="51"/>
        <v>100</v>
      </c>
      <c r="L145" s="20">
        <f t="shared" si="51"/>
        <v>100</v>
      </c>
      <c r="M145" s="20">
        <f t="shared" si="51"/>
        <v>100</v>
      </c>
      <c r="N145" s="20">
        <f t="shared" si="51"/>
        <v>100</v>
      </c>
    </row>
    <row r="146" spans="1:14" ht="13.5" customHeight="1">
      <c r="A146" t="s">
        <v>124</v>
      </c>
      <c r="B146" s="20">
        <f aca="true" t="shared" si="52" ref="B146:N152">(B128/B$127)*100</f>
        <v>88.5696945174995</v>
      </c>
      <c r="C146" s="20">
        <f t="shared" si="52"/>
        <v>78.91069136255273</v>
      </c>
      <c r="D146" s="20">
        <f t="shared" si="52"/>
        <v>71.56936127744511</v>
      </c>
      <c r="E146" s="20">
        <f t="shared" si="52"/>
        <v>72.69377382465058</v>
      </c>
      <c r="F146" s="20">
        <f t="shared" si="52"/>
        <v>70.30107793334159</v>
      </c>
      <c r="G146" s="20">
        <f t="shared" si="52"/>
        <v>73.77049180327869</v>
      </c>
      <c r="H146" s="20">
        <f t="shared" si="52"/>
        <v>76.38019351166761</v>
      </c>
      <c r="I146" s="20">
        <f t="shared" si="52"/>
        <v>73.03200186872225</v>
      </c>
      <c r="J146" s="20">
        <f t="shared" si="52"/>
        <v>70.16303728195187</v>
      </c>
      <c r="K146" s="20">
        <f t="shared" si="52"/>
        <v>69.60818509475642</v>
      </c>
      <c r="L146" s="20">
        <f t="shared" si="52"/>
        <v>65.89795674513084</v>
      </c>
      <c r="M146" s="20">
        <f t="shared" si="52"/>
        <v>63.167017456976595</v>
      </c>
      <c r="N146" s="20">
        <f t="shared" si="52"/>
        <v>60.14685403215597</v>
      </c>
    </row>
    <row r="147" spans="1:14" ht="13.5" customHeight="1">
      <c r="A147" t="s">
        <v>125</v>
      </c>
      <c r="B147" s="20">
        <f t="shared" si="52"/>
        <v>7.525794052195025</v>
      </c>
      <c r="C147" s="20">
        <f t="shared" si="52"/>
        <v>12.726939299468185</v>
      </c>
      <c r="D147" s="20">
        <f t="shared" si="52"/>
        <v>25.099800399201595</v>
      </c>
      <c r="E147" s="20">
        <f t="shared" si="52"/>
        <v>20.13977128335451</v>
      </c>
      <c r="F147" s="20">
        <f t="shared" si="52"/>
        <v>19.898401685045222</v>
      </c>
      <c r="G147" s="20">
        <f t="shared" si="52"/>
        <v>19.73284760170006</v>
      </c>
      <c r="H147" s="20">
        <f t="shared" si="52"/>
        <v>18.542970973249858</v>
      </c>
      <c r="I147" s="20">
        <f t="shared" si="52"/>
        <v>21.537024059799112</v>
      </c>
      <c r="J147" s="20">
        <f t="shared" si="52"/>
        <v>23.885531866377836</v>
      </c>
      <c r="K147" s="20">
        <f t="shared" si="52"/>
        <v>23.57865364492501</v>
      </c>
      <c r="L147" s="20">
        <f t="shared" si="52"/>
        <v>26.705699605687656</v>
      </c>
      <c r="M147" s="20">
        <f t="shared" si="52"/>
        <v>28.958771821220747</v>
      </c>
      <c r="N147" s="20">
        <f>(N129/N$127)*100</f>
        <v>32.28256741359666</v>
      </c>
    </row>
    <row r="148" spans="1:14" ht="13.5" customHeight="1">
      <c r="A148" t="s">
        <v>164</v>
      </c>
      <c r="B148" s="20">
        <f t="shared" si="52"/>
        <v>5.40157798907546</v>
      </c>
      <c r="C148" s="20">
        <f t="shared" si="52"/>
        <v>9.572712268476069</v>
      </c>
      <c r="D148" s="20">
        <f t="shared" si="52"/>
        <v>14.920159680638722</v>
      </c>
      <c r="E148" s="20">
        <f t="shared" si="52"/>
        <v>14.167725540025414</v>
      </c>
      <c r="F148" s="20">
        <f t="shared" si="52"/>
        <v>13.14583075207533</v>
      </c>
      <c r="G148" s="20">
        <f t="shared" si="52"/>
        <v>11.64541590771099</v>
      </c>
      <c r="H148" s="20">
        <f t="shared" si="52"/>
        <v>11.257825839499148</v>
      </c>
      <c r="I148" s="20">
        <f t="shared" si="52"/>
        <v>12.123335669236159</v>
      </c>
      <c r="J148" s="20">
        <f t="shared" si="52"/>
        <v>12.15368829095884</v>
      </c>
      <c r="K148" s="20">
        <f t="shared" si="52"/>
        <v>13.056621323101963</v>
      </c>
      <c r="L148" s="20">
        <f t="shared" si="52"/>
        <v>15.055562193810493</v>
      </c>
      <c r="M148" s="20">
        <f t="shared" si="52"/>
        <v>17.0112665593661</v>
      </c>
      <c r="N148" s="20">
        <f t="shared" si="52"/>
        <v>18.39853145967844</v>
      </c>
    </row>
    <row r="149" spans="1:14" ht="13.5" customHeight="1">
      <c r="A149" t="s">
        <v>147</v>
      </c>
      <c r="B149" s="20">
        <f t="shared" si="52"/>
        <v>2.103985433946996</v>
      </c>
      <c r="C149" s="20">
        <f t="shared" si="52"/>
        <v>2.7141023289932154</v>
      </c>
      <c r="D149" s="20">
        <f t="shared" si="52"/>
        <v>5.7010978043912175</v>
      </c>
      <c r="E149" s="20">
        <f t="shared" si="52"/>
        <v>4.294790343074968</v>
      </c>
      <c r="F149" s="20">
        <f t="shared" si="52"/>
        <v>4.448023788873745</v>
      </c>
      <c r="G149" s="20">
        <f t="shared" si="52"/>
        <v>6.860959319975714</v>
      </c>
      <c r="H149" s="20">
        <f t="shared" si="52"/>
        <v>6.545247581104155</v>
      </c>
      <c r="I149" s="20">
        <f t="shared" si="52"/>
        <v>8.082223779490773</v>
      </c>
      <c r="J149" s="20">
        <f t="shared" si="52"/>
        <v>10.386500969102725</v>
      </c>
      <c r="K149" s="20">
        <f t="shared" si="52"/>
        <v>9.091966050459249</v>
      </c>
      <c r="L149" s="20">
        <f t="shared" si="52"/>
        <v>9.833910861512726</v>
      </c>
      <c r="M149" s="20">
        <f t="shared" si="52"/>
        <v>9.644670050761421</v>
      </c>
      <c r="N149" s="20">
        <f t="shared" si="52"/>
        <v>11.834409418913786</v>
      </c>
    </row>
    <row r="150" spans="1:14" ht="13.5" customHeight="1">
      <c r="A150" t="s">
        <v>127</v>
      </c>
      <c r="B150" s="20">
        <f t="shared" si="52"/>
        <v>1.193607121181469</v>
      </c>
      <c r="C150" s="20">
        <f t="shared" si="52"/>
        <v>1.4487438107463784</v>
      </c>
      <c r="D150" s="20">
        <f t="shared" si="52"/>
        <v>0.6237524950099801</v>
      </c>
      <c r="E150" s="20">
        <f t="shared" si="52"/>
        <v>2.770012706480305</v>
      </c>
      <c r="F150" s="20">
        <f t="shared" si="52"/>
        <v>2.9488291413703385</v>
      </c>
      <c r="G150" s="20">
        <f t="shared" si="52"/>
        <v>2.3315118397085612</v>
      </c>
      <c r="H150" s="20">
        <f t="shared" si="52"/>
        <v>1.6846898121798521</v>
      </c>
      <c r="I150" s="20">
        <f t="shared" si="52"/>
        <v>1.6584910067741179</v>
      </c>
      <c r="J150" s="20">
        <f t="shared" si="52"/>
        <v>1.6987800706874927</v>
      </c>
      <c r="K150" s="20">
        <f t="shared" si="52"/>
        <v>1.499825601674224</v>
      </c>
      <c r="L150" s="20">
        <f t="shared" si="52"/>
        <v>1.5533516549169555</v>
      </c>
      <c r="M150" s="20">
        <f t="shared" si="52"/>
        <v>1.6961743221493126</v>
      </c>
      <c r="N150" s="20">
        <f t="shared" si="52"/>
        <v>1.4812001519179643</v>
      </c>
    </row>
    <row r="151" spans="1:14" ht="13.5" customHeight="1">
      <c r="A151" t="s">
        <v>128</v>
      </c>
      <c r="B151" s="20">
        <f t="shared" si="52"/>
        <v>2.7109043091240137</v>
      </c>
      <c r="C151" s="20">
        <f t="shared" si="52"/>
        <v>1.980561158995049</v>
      </c>
      <c r="D151" s="20">
        <f t="shared" si="52"/>
        <v>2.7070858283433132</v>
      </c>
      <c r="E151" s="20">
        <f t="shared" si="52"/>
        <v>4.396442185514612</v>
      </c>
      <c r="F151" s="20">
        <f t="shared" si="52"/>
        <v>6.851691240242844</v>
      </c>
      <c r="G151" s="20">
        <f t="shared" si="52"/>
        <v>4.165148755312689</v>
      </c>
      <c r="H151" s="20">
        <f t="shared" si="52"/>
        <v>3.392145702902675</v>
      </c>
      <c r="I151" s="20">
        <f t="shared" si="52"/>
        <v>3.772483064704508</v>
      </c>
      <c r="J151" s="20">
        <f t="shared" si="52"/>
        <v>4.252650780982783</v>
      </c>
      <c r="K151" s="20">
        <f t="shared" si="52"/>
        <v>5.313335658644344</v>
      </c>
      <c r="L151" s="20">
        <f t="shared" si="52"/>
        <v>5.842991994264548</v>
      </c>
      <c r="M151" s="20">
        <f t="shared" si="52"/>
        <v>6.178036399653336</v>
      </c>
      <c r="N151" s="20">
        <f t="shared" si="52"/>
        <v>6.089378402329409</v>
      </c>
    </row>
    <row r="152" spans="1:14" ht="13.5" customHeight="1">
      <c r="A152" s="33" t="s">
        <v>129</v>
      </c>
      <c r="B152" s="20">
        <f t="shared" si="52"/>
        <v>2.7109043091240137</v>
      </c>
      <c r="C152" s="20">
        <f t="shared" si="52"/>
        <v>1.2470199889968825</v>
      </c>
      <c r="D152" s="20">
        <f t="shared" si="52"/>
        <v>0.873253493013972</v>
      </c>
      <c r="E152" s="20">
        <f t="shared" si="52"/>
        <v>2.3888182973316394</v>
      </c>
      <c r="F152" s="20">
        <f t="shared" si="52"/>
        <v>3.7789617147813157</v>
      </c>
      <c r="G152" s="20">
        <f t="shared" si="52"/>
        <v>3.1208257437765634</v>
      </c>
      <c r="H152" s="20">
        <f t="shared" si="52"/>
        <v>2.720546385885031</v>
      </c>
      <c r="I152" s="20">
        <f t="shared" si="52"/>
        <v>2.3826208829712683</v>
      </c>
      <c r="J152" s="20">
        <f t="shared" si="52"/>
        <v>2.9301105917227224</v>
      </c>
      <c r="K152" s="20">
        <f t="shared" si="52"/>
        <v>3.7088710615044764</v>
      </c>
      <c r="L152" s="20">
        <f t="shared" si="52"/>
        <v>4.229896044927709</v>
      </c>
      <c r="M152" s="20">
        <f t="shared" si="52"/>
        <v>4.221864553670917</v>
      </c>
      <c r="N152" s="20">
        <f t="shared" si="52"/>
        <v>4.3549816432459805</v>
      </c>
    </row>
    <row r="153" spans="1:14" ht="13.5" customHeight="1">
      <c r="A153" s="51" t="s">
        <v>148</v>
      </c>
      <c r="B153" s="51"/>
      <c r="C153" s="51"/>
      <c r="D153" s="51"/>
      <c r="E153" s="51"/>
      <c r="F153" s="51"/>
      <c r="G153" s="51"/>
      <c r="H153" s="51"/>
      <c r="I153" s="51"/>
      <c r="J153" s="51"/>
      <c r="K153" s="51"/>
      <c r="L153" s="51"/>
      <c r="M153" s="51"/>
      <c r="N153" s="51"/>
    </row>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c r="A164" s="3" t="s">
        <v>149</v>
      </c>
    </row>
    <row r="165" ht="13.5" customHeight="1">
      <c r="N165" s="27"/>
    </row>
    <row r="166" spans="1:14" ht="13.5" customHeight="1">
      <c r="A166" s="25"/>
      <c r="B166" s="23" t="s">
        <v>68</v>
      </c>
      <c r="C166" s="23" t="s">
        <v>69</v>
      </c>
      <c r="D166" s="23" t="s">
        <v>70</v>
      </c>
      <c r="E166" s="23" t="s">
        <v>71</v>
      </c>
      <c r="F166" s="23" t="s">
        <v>72</v>
      </c>
      <c r="G166" s="23" t="s">
        <v>77</v>
      </c>
      <c r="H166" s="23" t="s">
        <v>131</v>
      </c>
      <c r="I166" s="23" t="s">
        <v>132</v>
      </c>
      <c r="J166" s="23" t="s">
        <v>133</v>
      </c>
      <c r="K166" s="23" t="s">
        <v>134</v>
      </c>
      <c r="L166" s="23" t="s">
        <v>78</v>
      </c>
      <c r="M166" s="23" t="s">
        <v>7</v>
      </c>
      <c r="N166" s="23" t="s">
        <v>79</v>
      </c>
    </row>
    <row r="167" spans="1:14" ht="13.5" customHeight="1">
      <c r="A167" s="22" t="s">
        <v>136</v>
      </c>
      <c r="B167" s="21"/>
      <c r="C167" s="21"/>
      <c r="D167" s="21"/>
      <c r="E167" s="21"/>
      <c r="F167" s="21"/>
      <c r="G167" s="21"/>
      <c r="H167" s="21"/>
      <c r="I167" s="21"/>
      <c r="J167" s="21"/>
      <c r="K167" s="21"/>
      <c r="L167" s="21"/>
      <c r="M167" s="21"/>
      <c r="N167" s="21"/>
    </row>
    <row r="168" spans="1:14" ht="13.5" customHeight="1">
      <c r="A168" t="s">
        <v>123</v>
      </c>
      <c r="B168" s="15">
        <v>318</v>
      </c>
      <c r="C168" s="15">
        <v>332.2</v>
      </c>
      <c r="D168" s="15">
        <v>436.4</v>
      </c>
      <c r="E168" s="15">
        <v>393.9</v>
      </c>
      <c r="F168" s="15">
        <v>410.9</v>
      </c>
      <c r="G168" s="15">
        <v>352.5</v>
      </c>
      <c r="H168" s="15">
        <v>371.9</v>
      </c>
      <c r="I168" s="15">
        <v>384.5</v>
      </c>
      <c r="J168" s="15">
        <v>368</v>
      </c>
      <c r="K168" s="15">
        <v>389</v>
      </c>
      <c r="L168" s="15">
        <v>367.6</v>
      </c>
      <c r="M168" s="15">
        <v>355.3</v>
      </c>
      <c r="N168" s="15">
        <v>370.4</v>
      </c>
    </row>
    <row r="169" spans="1:14" ht="13.5" customHeight="1">
      <c r="A169" t="s">
        <v>124</v>
      </c>
      <c r="B169" s="15">
        <v>202.2</v>
      </c>
      <c r="C169" s="15">
        <v>178</v>
      </c>
      <c r="D169" s="15">
        <v>182.5</v>
      </c>
      <c r="E169" s="15">
        <v>180.5</v>
      </c>
      <c r="F169" s="15">
        <v>182.8</v>
      </c>
      <c r="G169" s="15">
        <v>183.1</v>
      </c>
      <c r="H169" s="15">
        <v>195.4</v>
      </c>
      <c r="I169" s="15">
        <v>185.7</v>
      </c>
      <c r="J169" s="15">
        <v>173.4</v>
      </c>
      <c r="K169" s="15">
        <v>182.8</v>
      </c>
      <c r="L169" s="15">
        <v>128.1</v>
      </c>
      <c r="M169" s="15">
        <v>100.2</v>
      </c>
      <c r="N169" s="15">
        <v>90.3</v>
      </c>
    </row>
    <row r="170" spans="1:14" ht="13.5" customHeight="1">
      <c r="A170" t="s">
        <v>125</v>
      </c>
      <c r="B170" s="15">
        <v>76.4</v>
      </c>
      <c r="C170" s="15">
        <v>117.8</v>
      </c>
      <c r="D170" s="15">
        <v>212.6</v>
      </c>
      <c r="E170" s="15">
        <v>166.9</v>
      </c>
      <c r="F170" s="15">
        <v>160</v>
      </c>
      <c r="G170" s="15">
        <v>117</v>
      </c>
      <c r="H170" s="15">
        <v>128.5</v>
      </c>
      <c r="I170" s="15">
        <v>144.5</v>
      </c>
      <c r="J170" s="15">
        <v>134.8</v>
      </c>
      <c r="K170" s="15">
        <v>139.7</v>
      </c>
      <c r="L170" s="15">
        <v>161.5</v>
      </c>
      <c r="M170" s="15">
        <v>176.7</v>
      </c>
      <c r="N170" s="15">
        <v>188.4</v>
      </c>
    </row>
    <row r="171" spans="1:14" ht="13.5" customHeight="1">
      <c r="A171" t="s">
        <v>164</v>
      </c>
      <c r="B171" s="15">
        <v>69.4</v>
      </c>
      <c r="C171" s="15">
        <v>111.9</v>
      </c>
      <c r="D171" s="15">
        <v>178.7</v>
      </c>
      <c r="E171" s="15">
        <v>156.8</v>
      </c>
      <c r="F171" s="15">
        <v>150.4</v>
      </c>
      <c r="G171" s="15">
        <v>110</v>
      </c>
      <c r="H171" s="15">
        <v>125</v>
      </c>
      <c r="I171" s="15">
        <v>140.6</v>
      </c>
      <c r="J171" s="15">
        <v>124.1</v>
      </c>
      <c r="K171" s="15">
        <v>130.3</v>
      </c>
      <c r="L171" s="15">
        <v>153</v>
      </c>
      <c r="M171" s="15">
        <v>165.3</v>
      </c>
      <c r="N171" s="12">
        <v>173.94</v>
      </c>
    </row>
    <row r="172" spans="1:14" ht="13.5" customHeight="1">
      <c r="A172" t="s">
        <v>127</v>
      </c>
      <c r="B172" s="15">
        <v>11.4</v>
      </c>
      <c r="C172" s="15">
        <v>9.7</v>
      </c>
      <c r="D172" s="15">
        <v>10.3</v>
      </c>
      <c r="E172" s="15">
        <v>15.2</v>
      </c>
      <c r="F172" s="15">
        <v>20</v>
      </c>
      <c r="G172" s="15">
        <v>17.8</v>
      </c>
      <c r="H172" s="15">
        <v>15.4</v>
      </c>
      <c r="I172" s="15">
        <v>14.9</v>
      </c>
      <c r="J172" s="15">
        <v>17.7</v>
      </c>
      <c r="K172" s="15">
        <v>15.6</v>
      </c>
      <c r="L172" s="15">
        <v>13.8</v>
      </c>
      <c r="M172" s="15">
        <v>17.3</v>
      </c>
      <c r="N172" s="15">
        <v>17.7</v>
      </c>
    </row>
    <row r="173" spans="1:14" ht="13.5" customHeight="1">
      <c r="A173" t="s">
        <v>128</v>
      </c>
      <c r="B173" s="15">
        <v>25.4</v>
      </c>
      <c r="C173" s="15">
        <v>26.7</v>
      </c>
      <c r="D173" s="15">
        <v>31</v>
      </c>
      <c r="E173" s="15">
        <v>31.3</v>
      </c>
      <c r="F173" s="15">
        <v>48.1</v>
      </c>
      <c r="G173" s="15">
        <v>34.6</v>
      </c>
      <c r="H173" s="15">
        <v>32.6</v>
      </c>
      <c r="I173" s="15">
        <v>39.4</v>
      </c>
      <c r="J173" s="15">
        <v>42.1</v>
      </c>
      <c r="K173" s="15">
        <v>50.9</v>
      </c>
      <c r="L173" s="15">
        <v>64.2</v>
      </c>
      <c r="M173" s="15">
        <v>61.1</v>
      </c>
      <c r="N173" s="15">
        <v>74</v>
      </c>
    </row>
    <row r="174" spans="1:14" ht="13.5" customHeight="1">
      <c r="A174" s="33" t="s">
        <v>129</v>
      </c>
      <c r="B174" s="16">
        <v>25.4</v>
      </c>
      <c r="C174" s="16">
        <v>18.4</v>
      </c>
      <c r="D174" s="16">
        <v>19</v>
      </c>
      <c r="E174" s="16">
        <v>19.2</v>
      </c>
      <c r="F174" s="16">
        <v>29.8</v>
      </c>
      <c r="G174" s="16">
        <v>18.7</v>
      </c>
      <c r="H174" s="16">
        <v>20.9</v>
      </c>
      <c r="I174" s="16">
        <v>27.1</v>
      </c>
      <c r="J174" s="16">
        <v>30.7</v>
      </c>
      <c r="K174" s="16">
        <v>33.1</v>
      </c>
      <c r="L174" s="16">
        <v>40.1</v>
      </c>
      <c r="M174" s="16">
        <v>32</v>
      </c>
      <c r="N174" s="16">
        <v>38.2</v>
      </c>
    </row>
    <row r="175" spans="1:14" ht="13.5" customHeight="1">
      <c r="A175" s="22" t="s">
        <v>137</v>
      </c>
      <c r="B175" s="20"/>
      <c r="C175" s="20"/>
      <c r="D175" s="20"/>
      <c r="E175" s="20"/>
      <c r="F175" s="20"/>
      <c r="G175" s="20"/>
      <c r="H175" s="20"/>
      <c r="I175" s="20"/>
      <c r="J175" s="20"/>
      <c r="K175" s="20"/>
      <c r="L175" s="20"/>
      <c r="M175" s="20"/>
      <c r="N175" s="20"/>
    </row>
    <row r="176" spans="1:14" ht="13.5" customHeight="1">
      <c r="A176" t="s">
        <v>123</v>
      </c>
      <c r="B176" s="20">
        <f>(B168/$B$168)*100</f>
        <v>100</v>
      </c>
      <c r="C176" s="20">
        <f aca="true" t="shared" si="53" ref="C176:N176">(C168/$B$168)*100</f>
        <v>104.46540880503143</v>
      </c>
      <c r="D176" s="20">
        <f t="shared" si="53"/>
        <v>137.2327044025157</v>
      </c>
      <c r="E176" s="20">
        <f t="shared" si="53"/>
        <v>123.86792452830188</v>
      </c>
      <c r="F176" s="20">
        <f t="shared" si="53"/>
        <v>129.2138364779874</v>
      </c>
      <c r="G176" s="20">
        <f t="shared" si="53"/>
        <v>110.84905660377358</v>
      </c>
      <c r="H176" s="20">
        <f t="shared" si="53"/>
        <v>116.9496855345912</v>
      </c>
      <c r="I176" s="20">
        <f t="shared" si="53"/>
        <v>120.91194968553458</v>
      </c>
      <c r="J176" s="20">
        <f t="shared" si="53"/>
        <v>115.72327044025157</v>
      </c>
      <c r="K176" s="20">
        <f t="shared" si="53"/>
        <v>122.32704402515724</v>
      </c>
      <c r="L176" s="20">
        <f t="shared" si="53"/>
        <v>115.59748427672956</v>
      </c>
      <c r="M176" s="20">
        <f t="shared" si="53"/>
        <v>111.72955974842769</v>
      </c>
      <c r="N176" s="20">
        <f t="shared" si="53"/>
        <v>116.47798742138365</v>
      </c>
    </row>
    <row r="177" spans="1:14" ht="13.5" customHeight="1">
      <c r="A177" t="s">
        <v>124</v>
      </c>
      <c r="B177" s="20">
        <f>(B169/$B$169)*100</f>
        <v>100</v>
      </c>
      <c r="C177" s="20">
        <f aca="true" t="shared" si="54" ref="C177:N177">(C169/$B$169)*100</f>
        <v>88.03165182987142</v>
      </c>
      <c r="D177" s="20">
        <f t="shared" si="54"/>
        <v>90.25717111770525</v>
      </c>
      <c r="E177" s="20">
        <f t="shared" si="54"/>
        <v>89.26805143422355</v>
      </c>
      <c r="F177" s="20">
        <f t="shared" si="54"/>
        <v>90.4055390702275</v>
      </c>
      <c r="G177" s="20">
        <f t="shared" si="54"/>
        <v>90.55390702274975</v>
      </c>
      <c r="H177" s="20">
        <f t="shared" si="54"/>
        <v>96.63699307616223</v>
      </c>
      <c r="I177" s="20">
        <f t="shared" si="54"/>
        <v>91.83976261127597</v>
      </c>
      <c r="J177" s="20">
        <f t="shared" si="54"/>
        <v>85.75667655786351</v>
      </c>
      <c r="K177" s="20">
        <f t="shared" si="54"/>
        <v>90.4055390702275</v>
      </c>
      <c r="L177" s="20">
        <f t="shared" si="54"/>
        <v>63.35311572700297</v>
      </c>
      <c r="M177" s="20">
        <f t="shared" si="54"/>
        <v>49.55489614243324</v>
      </c>
      <c r="N177" s="20">
        <f t="shared" si="54"/>
        <v>44.65875370919881</v>
      </c>
    </row>
    <row r="178" spans="1:14" ht="13.5" customHeight="1">
      <c r="A178" t="s">
        <v>125</v>
      </c>
      <c r="B178" s="20">
        <f>(B170/$B$170)*100</f>
        <v>100</v>
      </c>
      <c r="C178" s="20">
        <f aca="true" t="shared" si="55" ref="C178:N178">(C170/$B$170)*100</f>
        <v>154.18848167539267</v>
      </c>
      <c r="D178" s="20">
        <f t="shared" si="55"/>
        <v>278.2722513089005</v>
      </c>
      <c r="E178" s="20">
        <f t="shared" si="55"/>
        <v>218.45549738219896</v>
      </c>
      <c r="F178" s="20">
        <f t="shared" si="55"/>
        <v>209.4240837696335</v>
      </c>
      <c r="G178" s="20">
        <f t="shared" si="55"/>
        <v>153.14136125654449</v>
      </c>
      <c r="H178" s="20">
        <f t="shared" si="55"/>
        <v>168.1937172774869</v>
      </c>
      <c r="I178" s="20">
        <f>(I170/$B$170)*100</f>
        <v>189.13612565445024</v>
      </c>
      <c r="J178" s="20">
        <f t="shared" si="55"/>
        <v>176.43979057591622</v>
      </c>
      <c r="K178" s="20">
        <f t="shared" si="55"/>
        <v>182.8534031413612</v>
      </c>
      <c r="L178" s="20">
        <f t="shared" si="55"/>
        <v>211.38743455497382</v>
      </c>
      <c r="M178" s="20">
        <f t="shared" si="55"/>
        <v>231.282722513089</v>
      </c>
      <c r="N178" s="20">
        <f t="shared" si="55"/>
        <v>246.59685863874344</v>
      </c>
    </row>
    <row r="179" spans="1:14" ht="13.5" customHeight="1">
      <c r="A179" t="s">
        <v>164</v>
      </c>
      <c r="B179" s="20">
        <f>(B171/$B$171)*100</f>
        <v>100</v>
      </c>
      <c r="C179" s="20">
        <f aca="true" t="shared" si="56" ref="C179:N179">(C171/$B$171)*100</f>
        <v>161.2391930835735</v>
      </c>
      <c r="D179" s="20">
        <f t="shared" si="56"/>
        <v>257.4927953890489</v>
      </c>
      <c r="E179" s="20">
        <f t="shared" si="56"/>
        <v>225.93659942363112</v>
      </c>
      <c r="F179" s="20">
        <f t="shared" si="56"/>
        <v>216.71469740634004</v>
      </c>
      <c r="G179" s="20">
        <f t="shared" si="56"/>
        <v>158.50144092219017</v>
      </c>
      <c r="H179" s="20">
        <f t="shared" si="56"/>
        <v>180.1152737752161</v>
      </c>
      <c r="I179" s="20">
        <f t="shared" si="56"/>
        <v>202.5936599423631</v>
      </c>
      <c r="J179" s="20">
        <f t="shared" si="56"/>
        <v>178.81844380403456</v>
      </c>
      <c r="K179" s="20">
        <f t="shared" si="56"/>
        <v>187.7521613832853</v>
      </c>
      <c r="L179" s="20">
        <f t="shared" si="56"/>
        <v>220.46109510086453</v>
      </c>
      <c r="M179" s="20">
        <f t="shared" si="56"/>
        <v>238.1844380403458</v>
      </c>
      <c r="N179" s="20">
        <f t="shared" si="56"/>
        <v>250.63400576368875</v>
      </c>
    </row>
    <row r="180" spans="1:14" ht="13.5" customHeight="1">
      <c r="A180" t="s">
        <v>127</v>
      </c>
      <c r="B180" s="20">
        <f>(B172/$B$172)*100</f>
        <v>100</v>
      </c>
      <c r="C180" s="20">
        <f aca="true" t="shared" si="57" ref="C180:N180">(C172/$B$172)*100</f>
        <v>85.0877192982456</v>
      </c>
      <c r="D180" s="20">
        <f t="shared" si="57"/>
        <v>90.35087719298247</v>
      </c>
      <c r="E180" s="20">
        <f t="shared" si="57"/>
        <v>133.33333333333331</v>
      </c>
      <c r="F180" s="20">
        <f t="shared" si="57"/>
        <v>175.43859649122805</v>
      </c>
      <c r="G180" s="20">
        <f t="shared" si="57"/>
        <v>156.140350877193</v>
      </c>
      <c r="H180" s="20">
        <f t="shared" si="57"/>
        <v>135.08771929824562</v>
      </c>
      <c r="I180" s="20">
        <f t="shared" si="57"/>
        <v>130.70175438596493</v>
      </c>
      <c r="J180" s="20">
        <f t="shared" si="57"/>
        <v>155.26315789473685</v>
      </c>
      <c r="K180" s="20">
        <f t="shared" si="57"/>
        <v>136.8421052631579</v>
      </c>
      <c r="L180" s="20">
        <f t="shared" si="57"/>
        <v>121.05263157894737</v>
      </c>
      <c r="M180" s="20">
        <f t="shared" si="57"/>
        <v>151.75438596491227</v>
      </c>
      <c r="N180" s="20">
        <f t="shared" si="57"/>
        <v>155.26315789473685</v>
      </c>
    </row>
    <row r="181" spans="1:14" ht="13.5" customHeight="1">
      <c r="A181" t="s">
        <v>128</v>
      </c>
      <c r="B181" s="20">
        <f>(B173/$B$173)*100</f>
        <v>100</v>
      </c>
      <c r="C181" s="20">
        <f aca="true" t="shared" si="58" ref="C181:N181">(C173/$B$173)*100</f>
        <v>105.11811023622049</v>
      </c>
      <c r="D181" s="20">
        <f t="shared" si="58"/>
        <v>122.04724409448819</v>
      </c>
      <c r="E181" s="20">
        <f t="shared" si="58"/>
        <v>123.22834645669292</v>
      </c>
      <c r="F181" s="20">
        <f t="shared" si="58"/>
        <v>189.3700787401575</v>
      </c>
      <c r="G181" s="20">
        <f t="shared" si="58"/>
        <v>136.2204724409449</v>
      </c>
      <c r="H181" s="20">
        <f t="shared" si="58"/>
        <v>128.3464566929134</v>
      </c>
      <c r="I181" s="20">
        <f t="shared" si="58"/>
        <v>155.11811023622047</v>
      </c>
      <c r="J181" s="20">
        <f t="shared" si="58"/>
        <v>165.74803149606302</v>
      </c>
      <c r="K181" s="20">
        <f t="shared" si="58"/>
        <v>200.39370078740157</v>
      </c>
      <c r="L181" s="20">
        <f t="shared" si="58"/>
        <v>252.75590551181105</v>
      </c>
      <c r="M181" s="20">
        <f t="shared" si="58"/>
        <v>240.55118110236222</v>
      </c>
      <c r="N181" s="20">
        <f t="shared" si="58"/>
        <v>291.3385826771654</v>
      </c>
    </row>
    <row r="182" spans="1:14" ht="13.5" customHeight="1">
      <c r="A182" s="33" t="s">
        <v>129</v>
      </c>
      <c r="B182" s="16">
        <f>(B174/$B$174)*100</f>
        <v>100</v>
      </c>
      <c r="C182" s="16">
        <f aca="true" t="shared" si="59" ref="C182:N182">(C174/$B$174)*100</f>
        <v>72.44094488188976</v>
      </c>
      <c r="D182" s="16">
        <f t="shared" si="59"/>
        <v>74.80314960629921</v>
      </c>
      <c r="E182" s="16">
        <f t="shared" si="59"/>
        <v>75.59055118110236</v>
      </c>
      <c r="F182" s="16">
        <f t="shared" si="59"/>
        <v>117.3228346456693</v>
      </c>
      <c r="G182" s="16">
        <f t="shared" si="59"/>
        <v>73.62204724409449</v>
      </c>
      <c r="H182" s="16">
        <f t="shared" si="59"/>
        <v>82.28346456692913</v>
      </c>
      <c r="I182" s="16">
        <f t="shared" si="59"/>
        <v>106.69291338582678</v>
      </c>
      <c r="J182" s="16">
        <f t="shared" si="59"/>
        <v>120.86614173228347</v>
      </c>
      <c r="K182" s="16">
        <f t="shared" si="59"/>
        <v>130.31496062992127</v>
      </c>
      <c r="L182" s="16">
        <f t="shared" si="59"/>
        <v>157.8740157480315</v>
      </c>
      <c r="M182" s="16">
        <f t="shared" si="59"/>
        <v>125.98425196850394</v>
      </c>
      <c r="N182" s="16">
        <f t="shared" si="59"/>
        <v>150.3937007874016</v>
      </c>
    </row>
    <row r="183" spans="1:14" ht="13.5" customHeight="1">
      <c r="A183" s="22" t="s">
        <v>185</v>
      </c>
      <c r="B183" s="20"/>
      <c r="C183" s="20"/>
      <c r="D183" s="20"/>
      <c r="E183" s="20"/>
      <c r="F183" s="20"/>
      <c r="G183" s="20"/>
      <c r="H183" s="20"/>
      <c r="I183" s="20"/>
      <c r="J183" s="20"/>
      <c r="K183" s="20"/>
      <c r="L183" s="20"/>
      <c r="M183" s="20"/>
      <c r="N183" s="20"/>
    </row>
    <row r="184" spans="1:14" ht="13.5" customHeight="1">
      <c r="A184" t="s">
        <v>123</v>
      </c>
      <c r="B184" s="20">
        <f>(B168/B$168)*100</f>
        <v>100</v>
      </c>
      <c r="C184" s="20">
        <f aca="true" t="shared" si="60" ref="C184:N184">(C168/C$168)*100</f>
        <v>100</v>
      </c>
      <c r="D184" s="20">
        <f t="shared" si="60"/>
        <v>100</v>
      </c>
      <c r="E184" s="20">
        <f t="shared" si="60"/>
        <v>100</v>
      </c>
      <c r="F184" s="20">
        <f t="shared" si="60"/>
        <v>100</v>
      </c>
      <c r="G184" s="20">
        <f t="shared" si="60"/>
        <v>100</v>
      </c>
      <c r="H184" s="20">
        <f t="shared" si="60"/>
        <v>100</v>
      </c>
      <c r="I184" s="20">
        <f t="shared" si="60"/>
        <v>100</v>
      </c>
      <c r="J184" s="20">
        <f t="shared" si="60"/>
        <v>100</v>
      </c>
      <c r="K184" s="20">
        <f t="shared" si="60"/>
        <v>100</v>
      </c>
      <c r="L184" s="20">
        <f t="shared" si="60"/>
        <v>100</v>
      </c>
      <c r="M184" s="20">
        <f t="shared" si="60"/>
        <v>100</v>
      </c>
      <c r="N184" s="20">
        <f t="shared" si="60"/>
        <v>100</v>
      </c>
    </row>
    <row r="185" spans="1:14" ht="13.5" customHeight="1">
      <c r="A185" t="s">
        <v>124</v>
      </c>
      <c r="B185" s="20">
        <f aca="true" t="shared" si="61" ref="B185:N190">(B169/B$168)*100</f>
        <v>63.58490566037736</v>
      </c>
      <c r="C185" s="20">
        <f t="shared" si="61"/>
        <v>53.58217940999398</v>
      </c>
      <c r="D185" s="20">
        <f t="shared" si="61"/>
        <v>41.819431714023835</v>
      </c>
      <c r="E185" s="20">
        <f t="shared" si="61"/>
        <v>45.82381315054583</v>
      </c>
      <c r="F185" s="20">
        <f t="shared" si="61"/>
        <v>44.487709905086405</v>
      </c>
      <c r="G185" s="20">
        <f t="shared" si="61"/>
        <v>51.94326241134751</v>
      </c>
      <c r="H185" s="20">
        <f t="shared" si="61"/>
        <v>52.54100564667922</v>
      </c>
      <c r="I185" s="20">
        <f t="shared" si="61"/>
        <v>48.296488946684</v>
      </c>
      <c r="J185" s="20">
        <f t="shared" si="61"/>
        <v>47.119565217391305</v>
      </c>
      <c r="K185" s="20">
        <f t="shared" si="61"/>
        <v>46.99228791773779</v>
      </c>
      <c r="L185" s="20">
        <f t="shared" si="61"/>
        <v>34.847660500544066</v>
      </c>
      <c r="M185" s="20">
        <f t="shared" si="61"/>
        <v>28.201519842386713</v>
      </c>
      <c r="N185" s="20">
        <f t="shared" si="61"/>
        <v>24.379049676025918</v>
      </c>
    </row>
    <row r="186" spans="1:14" ht="13.5" customHeight="1">
      <c r="A186" t="s">
        <v>125</v>
      </c>
      <c r="B186" s="20">
        <f t="shared" si="61"/>
        <v>24.025157232704405</v>
      </c>
      <c r="C186" s="20">
        <f t="shared" si="61"/>
        <v>35.46056592414209</v>
      </c>
      <c r="D186" s="20">
        <f t="shared" si="61"/>
        <v>48.71677360219982</v>
      </c>
      <c r="E186" s="20">
        <f t="shared" si="61"/>
        <v>42.37116019294238</v>
      </c>
      <c r="F186" s="20">
        <f t="shared" si="61"/>
        <v>38.938914577756144</v>
      </c>
      <c r="G186" s="20">
        <f t="shared" si="61"/>
        <v>33.191489361702125</v>
      </c>
      <c r="H186" s="20">
        <f t="shared" si="61"/>
        <v>34.5522990051089</v>
      </c>
      <c r="I186" s="20">
        <f t="shared" si="61"/>
        <v>37.581274382314696</v>
      </c>
      <c r="J186" s="20">
        <f t="shared" si="61"/>
        <v>36.6304347826087</v>
      </c>
      <c r="K186" s="20">
        <f t="shared" si="61"/>
        <v>35.912596401028274</v>
      </c>
      <c r="L186" s="20">
        <f t="shared" si="61"/>
        <v>43.933623503808484</v>
      </c>
      <c r="M186" s="20">
        <f t="shared" si="61"/>
        <v>49.73262032085561</v>
      </c>
      <c r="N186" s="20">
        <f t="shared" si="61"/>
        <v>50.863930885529165</v>
      </c>
    </row>
    <row r="187" spans="1:14" ht="13.5" customHeight="1">
      <c r="A187" t="s">
        <v>161</v>
      </c>
      <c r="B187" s="20">
        <f t="shared" si="61"/>
        <v>21.82389937106918</v>
      </c>
      <c r="C187" s="20">
        <f t="shared" si="61"/>
        <v>33.68452739313666</v>
      </c>
      <c r="D187" s="20">
        <f t="shared" si="61"/>
        <v>40.94867094408799</v>
      </c>
      <c r="E187" s="20">
        <f t="shared" si="61"/>
        <v>39.807057628839814</v>
      </c>
      <c r="F187" s="20">
        <f t="shared" si="61"/>
        <v>36.60257970309078</v>
      </c>
      <c r="G187" s="20">
        <f t="shared" si="61"/>
        <v>31.20567375886525</v>
      </c>
      <c r="H187" s="20">
        <f t="shared" si="61"/>
        <v>33.61118580263512</v>
      </c>
      <c r="I187" s="20">
        <f t="shared" si="61"/>
        <v>36.56697009102731</v>
      </c>
      <c r="J187" s="20">
        <f t="shared" si="61"/>
        <v>33.72282608695652</v>
      </c>
      <c r="K187" s="20">
        <f t="shared" si="61"/>
        <v>33.4961439588689</v>
      </c>
      <c r="L187" s="20">
        <f t="shared" si="61"/>
        <v>41.62132752992383</v>
      </c>
      <c r="M187" s="20">
        <f t="shared" si="61"/>
        <v>46.524064171122994</v>
      </c>
      <c r="N187" s="20">
        <f t="shared" si="61"/>
        <v>46.96004319654428</v>
      </c>
    </row>
    <row r="188" spans="1:14" ht="13.5" customHeight="1">
      <c r="A188" t="s">
        <v>127</v>
      </c>
      <c r="B188" s="20">
        <f t="shared" si="61"/>
        <v>3.5849056603773586</v>
      </c>
      <c r="C188" s="20">
        <f t="shared" si="61"/>
        <v>2.9199277543648403</v>
      </c>
      <c r="D188" s="20">
        <f t="shared" si="61"/>
        <v>2.3602199816681946</v>
      </c>
      <c r="E188" s="20">
        <f t="shared" si="61"/>
        <v>3.8588474232038585</v>
      </c>
      <c r="F188" s="20">
        <f t="shared" si="61"/>
        <v>4.867364322219518</v>
      </c>
      <c r="G188" s="20">
        <f t="shared" si="61"/>
        <v>5.049645390070922</v>
      </c>
      <c r="H188" s="20">
        <f t="shared" si="61"/>
        <v>4.140898090884646</v>
      </c>
      <c r="I188" s="20">
        <f t="shared" si="61"/>
        <v>3.8751625487646297</v>
      </c>
      <c r="J188" s="20">
        <f t="shared" si="61"/>
        <v>4.809782608695652</v>
      </c>
      <c r="K188" s="20">
        <f t="shared" si="61"/>
        <v>4.010282776349614</v>
      </c>
      <c r="L188" s="20">
        <f t="shared" si="61"/>
        <v>3.754080522306855</v>
      </c>
      <c r="M188" s="20">
        <f t="shared" si="61"/>
        <v>4.869124683366169</v>
      </c>
      <c r="N188" s="20">
        <f t="shared" si="61"/>
        <v>4.778617710583154</v>
      </c>
    </row>
    <row r="189" spans="1:14" ht="13.5" customHeight="1">
      <c r="A189" t="s">
        <v>128</v>
      </c>
      <c r="B189" s="20">
        <f t="shared" si="61"/>
        <v>7.987421383647798</v>
      </c>
      <c r="C189" s="20">
        <f t="shared" si="61"/>
        <v>8.037326911499097</v>
      </c>
      <c r="D189" s="20">
        <f t="shared" si="61"/>
        <v>7.1035747021081574</v>
      </c>
      <c r="E189" s="20">
        <f t="shared" si="61"/>
        <v>7.946179233307947</v>
      </c>
      <c r="F189" s="20">
        <f t="shared" si="61"/>
        <v>11.706011194937942</v>
      </c>
      <c r="G189" s="20">
        <f t="shared" si="61"/>
        <v>9.815602836879433</v>
      </c>
      <c r="H189" s="20">
        <f t="shared" si="61"/>
        <v>8.76579725732724</v>
      </c>
      <c r="I189" s="20">
        <f t="shared" si="61"/>
        <v>10.247074122236672</v>
      </c>
      <c r="J189" s="20">
        <f t="shared" si="61"/>
        <v>11.440217391304348</v>
      </c>
      <c r="K189" s="20">
        <f t="shared" si="61"/>
        <v>13.084832904884319</v>
      </c>
      <c r="L189" s="20">
        <f t="shared" si="61"/>
        <v>17.464635473340586</v>
      </c>
      <c r="M189" s="20">
        <f t="shared" si="61"/>
        <v>17.196735153391497</v>
      </c>
      <c r="N189" s="20">
        <f t="shared" si="61"/>
        <v>19.978401727861772</v>
      </c>
    </row>
    <row r="190" spans="1:14" ht="13.5" customHeight="1">
      <c r="A190" s="33" t="s">
        <v>129</v>
      </c>
      <c r="B190" s="20">
        <f t="shared" si="61"/>
        <v>7.987421383647798</v>
      </c>
      <c r="C190" s="20">
        <f t="shared" si="61"/>
        <v>5.538832028898254</v>
      </c>
      <c r="D190" s="20">
        <f t="shared" si="61"/>
        <v>4.353803849679194</v>
      </c>
      <c r="E190" s="20">
        <f t="shared" si="61"/>
        <v>4.874333587204874</v>
      </c>
      <c r="F190" s="20">
        <f t="shared" si="61"/>
        <v>7.252372840107083</v>
      </c>
      <c r="G190" s="20">
        <f t="shared" si="61"/>
        <v>5.304964539007092</v>
      </c>
      <c r="H190" s="20">
        <f t="shared" si="61"/>
        <v>5.619790266200591</v>
      </c>
      <c r="I190" s="20">
        <f t="shared" si="61"/>
        <v>7.0481144343303</v>
      </c>
      <c r="J190" s="20">
        <f t="shared" si="61"/>
        <v>8.342391304347826</v>
      </c>
      <c r="K190" s="20">
        <f t="shared" si="61"/>
        <v>8.508997429305913</v>
      </c>
      <c r="L190" s="20">
        <f t="shared" si="61"/>
        <v>10.90859630032644</v>
      </c>
      <c r="M190" s="20">
        <f t="shared" si="61"/>
        <v>9.006473402758232</v>
      </c>
      <c r="N190" s="20">
        <f t="shared" si="61"/>
        <v>10.31317494600432</v>
      </c>
    </row>
    <row r="191" spans="1:14" ht="13.5" customHeight="1">
      <c r="A191" s="51" t="s">
        <v>150</v>
      </c>
      <c r="B191" s="51"/>
      <c r="C191" s="51"/>
      <c r="D191" s="51"/>
      <c r="E191" s="51"/>
      <c r="F191" s="51"/>
      <c r="G191" s="51"/>
      <c r="H191" s="51"/>
      <c r="I191" s="51"/>
      <c r="J191" s="51"/>
      <c r="K191" s="51"/>
      <c r="L191" s="51"/>
      <c r="M191" s="51"/>
      <c r="N191" s="51"/>
    </row>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c r="P205" t="s">
        <v>151</v>
      </c>
    </row>
    <row r="206" spans="16:29" ht="13.5" customHeight="1">
      <c r="P206" s="25"/>
      <c r="Q206" s="23" t="s">
        <v>68</v>
      </c>
      <c r="R206" s="23" t="s">
        <v>69</v>
      </c>
      <c r="S206" s="23" t="s">
        <v>70</v>
      </c>
      <c r="T206" s="23" t="s">
        <v>71</v>
      </c>
      <c r="U206" s="23" t="s">
        <v>72</v>
      </c>
      <c r="V206" s="23" t="s">
        <v>77</v>
      </c>
      <c r="W206" s="23" t="s">
        <v>131</v>
      </c>
      <c r="X206" s="23" t="s">
        <v>132</v>
      </c>
      <c r="Y206" s="23" t="s">
        <v>133</v>
      </c>
      <c r="Z206" s="23" t="s">
        <v>134</v>
      </c>
      <c r="AA206" s="23" t="s">
        <v>78</v>
      </c>
      <c r="AB206" s="23" t="s">
        <v>7</v>
      </c>
      <c r="AC206" s="23" t="s">
        <v>79</v>
      </c>
    </row>
    <row r="207" spans="16:29" ht="13.5" customHeight="1">
      <c r="P207" t="s">
        <v>152</v>
      </c>
      <c r="Q207" s="15">
        <v>1521</v>
      </c>
      <c r="R207" s="15">
        <v>1035.2</v>
      </c>
      <c r="S207" s="15">
        <v>1106.3</v>
      </c>
      <c r="T207" s="15">
        <v>1370.9</v>
      </c>
      <c r="U207" s="15">
        <v>1462.5</v>
      </c>
      <c r="V207" s="15">
        <v>1216.5</v>
      </c>
      <c r="W207" s="15">
        <v>1422.1</v>
      </c>
      <c r="X207" s="15">
        <v>1454.8</v>
      </c>
      <c r="Y207" s="15">
        <v>1523.7</v>
      </c>
      <c r="Z207" s="15">
        <v>1374.5</v>
      </c>
      <c r="AA207" s="15">
        <v>1078.6</v>
      </c>
      <c r="AB207" s="15">
        <v>991.3</v>
      </c>
      <c r="AC207" s="15">
        <v>1008.6</v>
      </c>
    </row>
    <row r="208" spans="16:29" ht="13.5" customHeight="1">
      <c r="P208" t="s">
        <v>162</v>
      </c>
      <c r="Q208" s="15">
        <v>17</v>
      </c>
      <c r="R208" s="15">
        <v>35.1</v>
      </c>
      <c r="S208" s="15">
        <v>186.7</v>
      </c>
      <c r="T208" s="15">
        <v>73.30000000000007</v>
      </c>
      <c r="U208" s="15">
        <v>99</v>
      </c>
      <c r="V208" s="15">
        <v>126.5</v>
      </c>
      <c r="W208" s="15">
        <v>127.7</v>
      </c>
      <c r="X208" s="15">
        <v>148.8</v>
      </c>
      <c r="Y208" s="15">
        <v>130.8</v>
      </c>
      <c r="Z208" s="15">
        <v>120.5</v>
      </c>
      <c r="AA208" s="15">
        <v>133.27</v>
      </c>
      <c r="AB208" s="15">
        <v>120.36</v>
      </c>
      <c r="AC208" s="15">
        <v>145.2</v>
      </c>
    </row>
    <row r="209" spans="16:29" ht="13.5" customHeight="1">
      <c r="P209" t="s">
        <v>163</v>
      </c>
      <c r="Q209" s="15">
        <v>423.5</v>
      </c>
      <c r="R209" s="15">
        <v>588.5</v>
      </c>
      <c r="S209" s="15">
        <v>989.8</v>
      </c>
      <c r="T209" s="15">
        <v>946.3</v>
      </c>
      <c r="U209" s="15">
        <v>920.3</v>
      </c>
      <c r="V209" s="15">
        <v>755.1</v>
      </c>
      <c r="W209" s="15">
        <v>815.3</v>
      </c>
      <c r="X209" s="15">
        <v>915.6</v>
      </c>
      <c r="Y209" s="15">
        <v>972.4</v>
      </c>
      <c r="Z209" s="15">
        <v>1026.1</v>
      </c>
      <c r="AA209" s="12">
        <v>1095.63</v>
      </c>
      <c r="AB209" s="12">
        <v>1107.74</v>
      </c>
      <c r="AC209" s="12">
        <v>1128.2</v>
      </c>
    </row>
    <row r="210" spans="16:29" ht="13.5" customHeight="1">
      <c r="P210" t="s">
        <v>153</v>
      </c>
      <c r="Q210" s="15">
        <v>40.8</v>
      </c>
      <c r="R210" s="15">
        <v>45.8</v>
      </c>
      <c r="S210" s="15">
        <v>37.8</v>
      </c>
      <c r="T210" s="15">
        <v>61</v>
      </c>
      <c r="U210" s="15">
        <v>86.9</v>
      </c>
      <c r="V210" s="15">
        <v>81.1</v>
      </c>
      <c r="W210" s="15">
        <v>78.5</v>
      </c>
      <c r="X210" s="15">
        <v>74.2</v>
      </c>
      <c r="Y210" s="15">
        <v>70.9</v>
      </c>
      <c r="Z210" s="15">
        <v>65.5</v>
      </c>
      <c r="AA210" s="15">
        <v>60.3</v>
      </c>
      <c r="AB210" s="15">
        <v>70</v>
      </c>
      <c r="AC210" s="15">
        <v>68.2</v>
      </c>
    </row>
    <row r="211" spans="16:29" ht="13.5" customHeight="1">
      <c r="P211" s="8" t="s">
        <v>154</v>
      </c>
      <c r="Q211" s="17">
        <v>161.1</v>
      </c>
      <c r="R211" s="17">
        <v>141.7</v>
      </c>
      <c r="S211" s="17">
        <v>274.3</v>
      </c>
      <c r="T211" s="17">
        <v>191</v>
      </c>
      <c r="U211" s="17">
        <v>445.6</v>
      </c>
      <c r="V211" s="17">
        <v>212.8</v>
      </c>
      <c r="W211" s="17">
        <v>259.7</v>
      </c>
      <c r="X211" s="17">
        <v>271</v>
      </c>
      <c r="Y211" s="17">
        <v>289.9</v>
      </c>
      <c r="Z211" s="17">
        <v>327.9</v>
      </c>
      <c r="AA211" s="17">
        <v>405.6</v>
      </c>
      <c r="AB211" s="17">
        <v>421.3</v>
      </c>
      <c r="AC211" s="17">
        <v>424.1</v>
      </c>
    </row>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c r="P246" t="s">
        <v>157</v>
      </c>
    </row>
    <row r="247" spans="16:29" ht="13.5" customHeight="1">
      <c r="P247" s="25"/>
      <c r="Q247" s="23" t="s">
        <v>68</v>
      </c>
      <c r="R247" s="23" t="s">
        <v>69</v>
      </c>
      <c r="S247" s="23" t="s">
        <v>70</v>
      </c>
      <c r="T247" s="23" t="s">
        <v>71</v>
      </c>
      <c r="U247" s="23" t="s">
        <v>72</v>
      </c>
      <c r="V247" s="23" t="s">
        <v>77</v>
      </c>
      <c r="W247" s="23" t="s">
        <v>131</v>
      </c>
      <c r="X247" s="23" t="s">
        <v>132</v>
      </c>
      <c r="Y247" s="23" t="s">
        <v>133</v>
      </c>
      <c r="Z247" s="23" t="s">
        <v>134</v>
      </c>
      <c r="AA247" s="23" t="s">
        <v>78</v>
      </c>
      <c r="AB247" s="23" t="s">
        <v>7</v>
      </c>
      <c r="AC247" s="23" t="s">
        <v>79</v>
      </c>
    </row>
    <row r="248" spans="16:29" ht="13.5" customHeight="1">
      <c r="P248" t="s">
        <v>155</v>
      </c>
      <c r="Q248" s="15">
        <v>1381.3</v>
      </c>
      <c r="R248" s="15">
        <v>1075.9</v>
      </c>
      <c r="S248" s="15">
        <v>1762.7</v>
      </c>
      <c r="T248" s="15">
        <v>1860.4</v>
      </c>
      <c r="U248" s="15">
        <v>2373.4</v>
      </c>
      <c r="V248" s="15">
        <v>2288.7</v>
      </c>
      <c r="W248" s="15">
        <v>2067.3</v>
      </c>
      <c r="X248" s="15">
        <v>2046</v>
      </c>
      <c r="Y248" s="15">
        <v>1959.6</v>
      </c>
      <c r="Z248" s="15">
        <v>1988.1</v>
      </c>
      <c r="AA248" s="15">
        <v>2039.2</v>
      </c>
      <c r="AB248" s="15">
        <v>2199.5</v>
      </c>
      <c r="AC248" s="15">
        <v>2258.6</v>
      </c>
    </row>
    <row r="249" spans="16:29" ht="13.5" customHeight="1">
      <c r="P249" t="s">
        <v>156</v>
      </c>
      <c r="Q249" s="15">
        <v>2531.4</v>
      </c>
      <c r="R249" s="15">
        <v>2751</v>
      </c>
      <c r="S249" s="15">
        <v>2733.1</v>
      </c>
      <c r="T249" s="15">
        <v>3294.4</v>
      </c>
      <c r="U249" s="15">
        <v>3460.9</v>
      </c>
      <c r="V249" s="15">
        <v>2640.7</v>
      </c>
      <c r="W249" s="15">
        <v>2834.3</v>
      </c>
      <c r="X249" s="15">
        <v>3230.4</v>
      </c>
      <c r="Y249" s="15">
        <v>3555.1</v>
      </c>
      <c r="Z249" s="15">
        <v>3769.5</v>
      </c>
      <c r="AA249" s="15">
        <v>4039.4</v>
      </c>
      <c r="AB249" s="15">
        <v>4226</v>
      </c>
      <c r="AC249" s="15">
        <v>4428.6</v>
      </c>
    </row>
    <row r="250" spans="16:29" ht="13.5" customHeight="1">
      <c r="P250" t="s">
        <v>158</v>
      </c>
      <c r="Q250" s="15">
        <v>112</v>
      </c>
      <c r="R250" s="15">
        <v>168.8</v>
      </c>
      <c r="S250" s="15">
        <v>589.8</v>
      </c>
      <c r="T250" s="15">
        <v>342.4</v>
      </c>
      <c r="U250" s="15">
        <v>344.6</v>
      </c>
      <c r="V250" s="15">
        <v>265.3</v>
      </c>
      <c r="W250" s="15">
        <v>259.8</v>
      </c>
      <c r="X250" s="15">
        <v>268.8</v>
      </c>
      <c r="Y250" s="15">
        <v>309.9</v>
      </c>
      <c r="Z250" s="15">
        <v>342.7</v>
      </c>
      <c r="AA250" s="15">
        <v>370.3</v>
      </c>
      <c r="AB250" s="15">
        <v>402.7</v>
      </c>
      <c r="AC250" s="15">
        <v>421.1</v>
      </c>
    </row>
    <row r="251" spans="16:29" ht="13.5" customHeight="1">
      <c r="P251" t="s">
        <v>153</v>
      </c>
      <c r="Q251" s="15">
        <v>74.1</v>
      </c>
      <c r="R251" s="15">
        <v>125.9</v>
      </c>
      <c r="S251" s="15">
        <v>114.5</v>
      </c>
      <c r="T251" s="15">
        <v>140.3</v>
      </c>
      <c r="U251" s="15">
        <v>156</v>
      </c>
      <c r="V251" s="15">
        <v>215.4</v>
      </c>
      <c r="W251" s="15">
        <v>205.2</v>
      </c>
      <c r="X251" s="15">
        <v>217.1</v>
      </c>
      <c r="Y251" s="15">
        <v>222</v>
      </c>
      <c r="Z251" s="15">
        <v>219.1</v>
      </c>
      <c r="AA251" s="15">
        <v>197.4</v>
      </c>
      <c r="AB251" s="15">
        <v>178.2</v>
      </c>
      <c r="AC251" s="15">
        <v>152.2</v>
      </c>
    </row>
    <row r="252" spans="16:29" ht="13.5" customHeight="1">
      <c r="P252" s="8" t="s">
        <v>154</v>
      </c>
      <c r="Q252" s="17">
        <v>93.9</v>
      </c>
      <c r="R252" s="17">
        <v>91.1</v>
      </c>
      <c r="S252" s="17">
        <v>203.7</v>
      </c>
      <c r="T252" s="17">
        <v>194.3</v>
      </c>
      <c r="U252" s="17">
        <v>495.9</v>
      </c>
      <c r="V252" s="17">
        <v>655.4</v>
      </c>
      <c r="W252" s="17">
        <v>643</v>
      </c>
      <c r="X252" s="17">
        <v>622.8</v>
      </c>
      <c r="Y252" s="17">
        <v>775</v>
      </c>
      <c r="Z252" s="17">
        <v>947.2</v>
      </c>
      <c r="AA252" s="17">
        <v>1238.3</v>
      </c>
      <c r="AB252" s="17">
        <v>1662.7</v>
      </c>
      <c r="AC252" s="17">
        <v>1959.9</v>
      </c>
    </row>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c r="P287" t="s">
        <v>159</v>
      </c>
    </row>
    <row r="288" spans="16:29" ht="13.5" customHeight="1">
      <c r="P288" s="25"/>
      <c r="Q288" s="23" t="s">
        <v>68</v>
      </c>
      <c r="R288" s="23" t="s">
        <v>69</v>
      </c>
      <c r="S288" s="23" t="s">
        <v>70</v>
      </c>
      <c r="T288" s="23" t="s">
        <v>71</v>
      </c>
      <c r="U288" s="23" t="s">
        <v>72</v>
      </c>
      <c r="V288" s="23" t="s">
        <v>77</v>
      </c>
      <c r="W288" s="23" t="s">
        <v>131</v>
      </c>
      <c r="X288" s="23" t="s">
        <v>132</v>
      </c>
      <c r="Y288" s="23" t="s">
        <v>133</v>
      </c>
      <c r="Z288" s="23" t="s">
        <v>134</v>
      </c>
      <c r="AA288" s="23" t="s">
        <v>78</v>
      </c>
      <c r="AB288" s="23" t="s">
        <v>7</v>
      </c>
      <c r="AC288" s="23" t="s">
        <v>79</v>
      </c>
    </row>
    <row r="289" spans="16:29" ht="13.5" customHeight="1">
      <c r="P289" t="s">
        <v>152</v>
      </c>
      <c r="Q289" s="15">
        <v>555.5</v>
      </c>
      <c r="R289" s="15">
        <v>539.7</v>
      </c>
      <c r="S289" s="15">
        <v>764.6</v>
      </c>
      <c r="T289" s="15">
        <v>842.5</v>
      </c>
      <c r="U289" s="15">
        <v>777.9</v>
      </c>
      <c r="V289" s="15">
        <v>664.1</v>
      </c>
      <c r="W289" s="15">
        <v>666.1</v>
      </c>
      <c r="X289" s="15">
        <v>674.5</v>
      </c>
      <c r="Y289" s="15">
        <v>738.4</v>
      </c>
      <c r="Z289" s="15">
        <v>719.8</v>
      </c>
      <c r="AA289" s="15">
        <v>704.4</v>
      </c>
      <c r="AB289" s="15">
        <v>690.8</v>
      </c>
      <c r="AC289" s="15">
        <v>664.3</v>
      </c>
    </row>
    <row r="290" spans="16:29" ht="13.5" customHeight="1">
      <c r="P290" t="s">
        <v>162</v>
      </c>
      <c r="Q290" s="15">
        <v>9.5</v>
      </c>
      <c r="R290" s="15">
        <v>16.5</v>
      </c>
      <c r="S290" s="15">
        <v>97.9</v>
      </c>
      <c r="T290" s="15">
        <v>49.9</v>
      </c>
      <c r="U290" s="15">
        <v>49.8</v>
      </c>
      <c r="V290" s="15">
        <v>56.3</v>
      </c>
      <c r="W290" s="15">
        <v>47.6</v>
      </c>
      <c r="X290" s="15">
        <v>52.4</v>
      </c>
      <c r="Y290" s="15">
        <v>55.4</v>
      </c>
      <c r="Z290" s="15">
        <v>55.9</v>
      </c>
      <c r="AA290" s="15">
        <v>59</v>
      </c>
      <c r="AB290" s="15">
        <v>61.4</v>
      </c>
      <c r="AC290" s="15">
        <v>65.9</v>
      </c>
    </row>
    <row r="291" spans="16:29" ht="13.5" customHeight="1">
      <c r="P291" t="s">
        <v>163</v>
      </c>
      <c r="Q291" s="15">
        <v>21.6</v>
      </c>
      <c r="R291" s="15">
        <v>40.1</v>
      </c>
      <c r="S291" s="15">
        <v>70</v>
      </c>
      <c r="T291" s="15">
        <v>64.1</v>
      </c>
      <c r="U291" s="15">
        <v>64.1</v>
      </c>
      <c r="V291" s="15">
        <v>46.8</v>
      </c>
      <c r="W291" s="15">
        <v>46.9</v>
      </c>
      <c r="X291" s="15">
        <v>47.6</v>
      </c>
      <c r="Y291" s="15">
        <v>54</v>
      </c>
      <c r="Z291" s="15">
        <v>55.2</v>
      </c>
      <c r="AA291" s="15">
        <v>65.2</v>
      </c>
      <c r="AB291" s="15">
        <v>75.5</v>
      </c>
      <c r="AC291" s="12">
        <v>78.9</v>
      </c>
    </row>
    <row r="292" spans="16:29" ht="13.5" customHeight="1">
      <c r="P292" t="s">
        <v>153</v>
      </c>
      <c r="Q292" s="15">
        <v>13.1</v>
      </c>
      <c r="R292" s="15">
        <v>13.2</v>
      </c>
      <c r="S292" s="15">
        <v>18.8</v>
      </c>
      <c r="T292" s="15">
        <v>19.7</v>
      </c>
      <c r="U292" s="15">
        <v>23</v>
      </c>
      <c r="V292" s="15">
        <v>23.9</v>
      </c>
      <c r="W292" s="15">
        <v>23.1</v>
      </c>
      <c r="X292" s="15">
        <v>24.8</v>
      </c>
      <c r="Y292" s="15">
        <v>25.9</v>
      </c>
      <c r="Z292" s="15">
        <v>26.7</v>
      </c>
      <c r="AA292" s="15">
        <v>27.2</v>
      </c>
      <c r="AB292" s="15">
        <v>24.5</v>
      </c>
      <c r="AC292" s="15">
        <v>22.8</v>
      </c>
    </row>
    <row r="293" spans="16:29" ht="13.5" customHeight="1">
      <c r="P293" s="8" t="s">
        <v>154</v>
      </c>
      <c r="Q293" s="17">
        <v>40</v>
      </c>
      <c r="R293" s="17">
        <v>45.9</v>
      </c>
      <c r="S293" s="17">
        <v>82.8</v>
      </c>
      <c r="T293" s="17">
        <v>70.5</v>
      </c>
      <c r="U293" s="17">
        <v>140.7</v>
      </c>
      <c r="V293" s="17">
        <v>142.7</v>
      </c>
      <c r="W293" s="17">
        <v>127</v>
      </c>
      <c r="X293" s="17">
        <v>128.6</v>
      </c>
      <c r="Y293" s="17">
        <v>141.4</v>
      </c>
      <c r="Z293" s="17">
        <v>171.7</v>
      </c>
      <c r="AA293" s="17">
        <v>204.9</v>
      </c>
      <c r="AB293" s="17">
        <v>218.7</v>
      </c>
      <c r="AC293" s="8">
        <v>237.7</v>
      </c>
    </row>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c r="P329" t="s">
        <v>165</v>
      </c>
    </row>
    <row r="330" spans="16:29" ht="13.5" customHeight="1">
      <c r="P330" s="25"/>
      <c r="Q330" s="23" t="s">
        <v>68</v>
      </c>
      <c r="R330" s="23" t="s">
        <v>69</v>
      </c>
      <c r="S330" s="23" t="s">
        <v>70</v>
      </c>
      <c r="T330" s="23" t="s">
        <v>71</v>
      </c>
      <c r="U330" s="23" t="s">
        <v>72</v>
      </c>
      <c r="V330" s="23" t="s">
        <v>77</v>
      </c>
      <c r="W330" s="23" t="s">
        <v>131</v>
      </c>
      <c r="X330" s="23" t="s">
        <v>132</v>
      </c>
      <c r="Y330" s="23" t="s">
        <v>133</v>
      </c>
      <c r="Z330" s="23" t="s">
        <v>134</v>
      </c>
      <c r="AA330" s="23" t="s">
        <v>78</v>
      </c>
      <c r="AB330" s="23" t="s">
        <v>7</v>
      </c>
      <c r="AC330" s="23" t="s">
        <v>79</v>
      </c>
    </row>
    <row r="331" spans="16:29" ht="13.5" customHeight="1">
      <c r="P331" t="s">
        <v>152</v>
      </c>
      <c r="Q331" s="15">
        <v>437.8</v>
      </c>
      <c r="R331" s="15">
        <v>430.3</v>
      </c>
      <c r="S331" s="15">
        <v>573.7</v>
      </c>
      <c r="T331" s="15">
        <v>572.1</v>
      </c>
      <c r="U331" s="15">
        <v>567.4</v>
      </c>
      <c r="V331" s="15">
        <v>607.5</v>
      </c>
      <c r="W331" s="15">
        <v>671</v>
      </c>
      <c r="X331" s="15">
        <v>625.3</v>
      </c>
      <c r="Y331" s="15">
        <v>615.4</v>
      </c>
      <c r="Z331" s="15">
        <v>598.7</v>
      </c>
      <c r="AA331" s="15">
        <v>551.5</v>
      </c>
      <c r="AB331" s="15">
        <v>510.2</v>
      </c>
      <c r="AC331" s="15">
        <v>475.1</v>
      </c>
    </row>
    <row r="332" spans="16:29" ht="13.5" customHeight="1">
      <c r="P332" t="s">
        <v>166</v>
      </c>
      <c r="Q332" s="15">
        <v>10.5</v>
      </c>
      <c r="R332" s="15">
        <v>17.2</v>
      </c>
      <c r="S332" s="15">
        <v>81.6</v>
      </c>
      <c r="T332" s="15">
        <v>47</v>
      </c>
      <c r="U332" s="15">
        <v>54.5</v>
      </c>
      <c r="V332" s="15">
        <v>66.6</v>
      </c>
      <c r="W332" s="15">
        <v>64</v>
      </c>
      <c r="X332" s="15">
        <v>80.6</v>
      </c>
      <c r="Y332" s="15">
        <v>102.9</v>
      </c>
      <c r="Z332" s="15">
        <v>90.5</v>
      </c>
      <c r="AA332" s="15">
        <v>97.5</v>
      </c>
      <c r="AB332" s="15">
        <v>96.5</v>
      </c>
      <c r="AC332" s="15">
        <v>109.67</v>
      </c>
    </row>
    <row r="333" spans="16:29" ht="13.5" customHeight="1">
      <c r="P333" t="s">
        <v>167</v>
      </c>
      <c r="Q333" s="15">
        <v>26.7</v>
      </c>
      <c r="R333" s="15">
        <v>52.2</v>
      </c>
      <c r="S333" s="15">
        <v>119.6</v>
      </c>
      <c r="T333" s="15">
        <v>111.5</v>
      </c>
      <c r="U333" s="15">
        <v>106.1</v>
      </c>
      <c r="V333" s="15">
        <v>95.9</v>
      </c>
      <c r="W333" s="15">
        <v>98.9</v>
      </c>
      <c r="X333" s="15">
        <v>103.8</v>
      </c>
      <c r="Y333" s="15">
        <v>106.6</v>
      </c>
      <c r="Z333" s="15">
        <v>112.3</v>
      </c>
      <c r="AA333" s="15">
        <v>126</v>
      </c>
      <c r="AB333" s="15">
        <v>137.4</v>
      </c>
      <c r="AC333" s="12">
        <v>145.33</v>
      </c>
    </row>
    <row r="334" spans="16:29" ht="13.5" customHeight="1">
      <c r="P334" t="s">
        <v>153</v>
      </c>
      <c r="Q334" s="15">
        <v>5.9</v>
      </c>
      <c r="R334" s="15">
        <v>7.9</v>
      </c>
      <c r="S334" s="15">
        <v>5</v>
      </c>
      <c r="T334" s="15">
        <v>21.8</v>
      </c>
      <c r="U334" s="15">
        <v>23.8</v>
      </c>
      <c r="V334" s="15">
        <v>19.2</v>
      </c>
      <c r="W334" s="15">
        <v>14.8</v>
      </c>
      <c r="X334" s="15">
        <v>14.2</v>
      </c>
      <c r="Y334" s="15">
        <v>14.9</v>
      </c>
      <c r="Z334" s="15">
        <v>12.9</v>
      </c>
      <c r="AA334" s="15">
        <v>13</v>
      </c>
      <c r="AB334" s="15">
        <v>13.7</v>
      </c>
      <c r="AC334" s="15">
        <v>11.7</v>
      </c>
    </row>
    <row r="335" spans="16:29" ht="13.5" customHeight="1">
      <c r="P335" s="8" t="s">
        <v>154</v>
      </c>
      <c r="Q335" s="17">
        <v>13.4</v>
      </c>
      <c r="R335" s="17">
        <v>10.8</v>
      </c>
      <c r="S335" s="17">
        <v>21.7</v>
      </c>
      <c r="T335" s="17">
        <v>34.6</v>
      </c>
      <c r="U335" s="17">
        <v>55.3</v>
      </c>
      <c r="V335" s="17">
        <v>34.3</v>
      </c>
      <c r="W335" s="17">
        <v>29.8</v>
      </c>
      <c r="X335" s="17">
        <v>32.3</v>
      </c>
      <c r="Y335" s="17">
        <v>37.3</v>
      </c>
      <c r="Z335" s="17">
        <v>45.7</v>
      </c>
      <c r="AA335" s="17">
        <v>48.9</v>
      </c>
      <c r="AB335" s="17">
        <v>49.9</v>
      </c>
      <c r="AC335" s="8">
        <v>48.1</v>
      </c>
    </row>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c r="P370" t="s">
        <v>168</v>
      </c>
    </row>
    <row r="371" spans="16:29" ht="13.5" customHeight="1">
      <c r="P371" s="25"/>
      <c r="Q371" s="23" t="s">
        <v>68</v>
      </c>
      <c r="R371" s="23" t="s">
        <v>69</v>
      </c>
      <c r="S371" s="23" t="s">
        <v>70</v>
      </c>
      <c r="T371" s="23" t="s">
        <v>71</v>
      </c>
      <c r="U371" s="23" t="s">
        <v>72</v>
      </c>
      <c r="V371" s="23" t="s">
        <v>77</v>
      </c>
      <c r="W371" s="23" t="s">
        <v>131</v>
      </c>
      <c r="X371" s="23" t="s">
        <v>132</v>
      </c>
      <c r="Y371" s="23" t="s">
        <v>133</v>
      </c>
      <c r="Z371" s="23" t="s">
        <v>134</v>
      </c>
      <c r="AA371" s="23" t="s">
        <v>78</v>
      </c>
      <c r="AB371" s="23" t="s">
        <v>7</v>
      </c>
      <c r="AC371" s="23" t="s">
        <v>79</v>
      </c>
    </row>
    <row r="372" spans="16:29" ht="13.5" customHeight="1">
      <c r="P372" t="s">
        <v>152</v>
      </c>
      <c r="Q372" s="15">
        <v>202.2</v>
      </c>
      <c r="R372" s="15">
        <v>178</v>
      </c>
      <c r="S372" s="15">
        <v>182.5</v>
      </c>
      <c r="T372" s="15">
        <v>180.5</v>
      </c>
      <c r="U372" s="15">
        <v>182.8</v>
      </c>
      <c r="V372" s="15">
        <v>183.1</v>
      </c>
      <c r="W372" s="15">
        <v>195.4</v>
      </c>
      <c r="X372" s="15">
        <v>185.7</v>
      </c>
      <c r="Y372" s="15">
        <v>173.4</v>
      </c>
      <c r="Z372" s="15">
        <v>182.8</v>
      </c>
      <c r="AA372" s="15">
        <v>128.1</v>
      </c>
      <c r="AB372" s="15">
        <v>100.2</v>
      </c>
      <c r="AC372" s="15">
        <v>90.3</v>
      </c>
    </row>
    <row r="373" spans="16:29" ht="13.5" customHeight="1">
      <c r="P373" t="s">
        <v>166</v>
      </c>
      <c r="Q373" s="15">
        <v>7</v>
      </c>
      <c r="R373" s="15">
        <v>5.8999999999999915</v>
      </c>
      <c r="S373" s="15">
        <v>33.9</v>
      </c>
      <c r="T373" s="15">
        <v>10.1</v>
      </c>
      <c r="U373" s="15">
        <v>9.599999999999994</v>
      </c>
      <c r="V373" s="15">
        <v>7</v>
      </c>
      <c r="W373" s="15">
        <v>3.5</v>
      </c>
      <c r="X373" s="15">
        <v>3.9000000000000057</v>
      </c>
      <c r="Y373" s="15">
        <v>10.7</v>
      </c>
      <c r="Z373" s="15">
        <v>9.399999999999977</v>
      </c>
      <c r="AA373" s="15">
        <v>8.5</v>
      </c>
      <c r="AB373" s="15">
        <v>11.4</v>
      </c>
      <c r="AC373" s="15">
        <v>14.46</v>
      </c>
    </row>
    <row r="374" spans="16:29" ht="13.5" customHeight="1">
      <c r="P374" t="s">
        <v>167</v>
      </c>
      <c r="Q374" s="15">
        <v>69.4</v>
      </c>
      <c r="R374" s="15">
        <v>111.9</v>
      </c>
      <c r="S374" s="15">
        <v>178.7</v>
      </c>
      <c r="T374" s="15">
        <v>156.8</v>
      </c>
      <c r="U374" s="15">
        <v>150.4</v>
      </c>
      <c r="V374" s="15">
        <v>110</v>
      </c>
      <c r="W374" s="15">
        <v>125</v>
      </c>
      <c r="X374" s="15">
        <v>140.6</v>
      </c>
      <c r="Y374" s="15">
        <v>124.1</v>
      </c>
      <c r="Z374" s="15">
        <v>130.3</v>
      </c>
      <c r="AA374" s="15">
        <v>153</v>
      </c>
      <c r="AB374" s="15">
        <v>165.3</v>
      </c>
      <c r="AC374" s="12">
        <v>173.94</v>
      </c>
    </row>
    <row r="375" spans="16:29" ht="13.5" customHeight="1">
      <c r="P375" t="s">
        <v>153</v>
      </c>
      <c r="Q375" s="15">
        <v>11.4</v>
      </c>
      <c r="R375" s="15">
        <v>9.7</v>
      </c>
      <c r="S375" s="15">
        <v>10.3</v>
      </c>
      <c r="T375" s="15">
        <v>15.2</v>
      </c>
      <c r="U375" s="15">
        <v>20</v>
      </c>
      <c r="V375" s="15">
        <v>17.8</v>
      </c>
      <c r="W375" s="15">
        <v>15.4</v>
      </c>
      <c r="X375" s="15">
        <v>14.9</v>
      </c>
      <c r="Y375" s="15">
        <v>17.7</v>
      </c>
      <c r="Z375" s="15">
        <v>15.6</v>
      </c>
      <c r="AA375" s="15">
        <v>13.8</v>
      </c>
      <c r="AB375" s="15">
        <v>17.3</v>
      </c>
      <c r="AC375" s="15">
        <v>17.7</v>
      </c>
    </row>
    <row r="376" spans="16:29" ht="13.5" customHeight="1">
      <c r="P376" s="8" t="s">
        <v>154</v>
      </c>
      <c r="Q376" s="17">
        <v>25.4</v>
      </c>
      <c r="R376" s="17">
        <v>26.7</v>
      </c>
      <c r="S376" s="17">
        <v>31</v>
      </c>
      <c r="T376" s="17">
        <v>31.3</v>
      </c>
      <c r="U376" s="17">
        <v>48.1</v>
      </c>
      <c r="V376" s="17">
        <v>34.6</v>
      </c>
      <c r="W376" s="17">
        <v>32.6</v>
      </c>
      <c r="X376" s="17">
        <v>39.4</v>
      </c>
      <c r="Y376" s="17">
        <v>42.1</v>
      </c>
      <c r="Z376" s="17">
        <v>50.9</v>
      </c>
      <c r="AA376" s="17">
        <v>64.2</v>
      </c>
      <c r="AB376" s="17">
        <v>61.1</v>
      </c>
      <c r="AC376" s="17">
        <v>74</v>
      </c>
    </row>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sheetData>
  <mergeCells count="5">
    <mergeCell ref="A191:N191"/>
    <mergeCell ref="A35:N35"/>
    <mergeCell ref="A80:N80"/>
    <mergeCell ref="A115:N115"/>
    <mergeCell ref="A153:N153"/>
  </mergeCells>
  <printOptions/>
  <pageMargins left="0.5905511811023623" right="0.3937007874015748" top="0.5905511811023623" bottom="0.3937007874015748" header="0.5118110236220472" footer="0.5118110236220472"/>
  <pageSetup horizontalDpi="600" verticalDpi="600" orientation="landscape" paperSize="9" r:id="rId2"/>
  <rowBreaks count="2" manualBreakCount="2">
    <brk id="40" max="13" man="1"/>
    <brk id="200" max="13" man="1"/>
  </rowBreaks>
  <drawing r:id="rId1"/>
</worksheet>
</file>

<file path=xl/worksheets/sheet3.xml><?xml version="1.0" encoding="utf-8"?>
<worksheet xmlns="http://schemas.openxmlformats.org/spreadsheetml/2006/main" xmlns:r="http://schemas.openxmlformats.org/officeDocument/2006/relationships">
  <dimension ref="A2:AP329"/>
  <sheetViews>
    <sheetView view="pageBreakPreview" zoomScale="60" zoomScaleNormal="85" workbookViewId="0" topLeftCell="A120">
      <selection activeCell="M308" sqref="M308"/>
    </sheetView>
  </sheetViews>
  <sheetFormatPr defaultColWidth="9.00390625" defaultRowHeight="12.75"/>
  <cols>
    <col min="1" max="1" width="25.875" style="0" customWidth="1"/>
    <col min="2" max="12" width="10.625" style="0" customWidth="1"/>
    <col min="13" max="13" width="10.50390625" style="0" customWidth="1"/>
    <col min="14" max="14" width="22.125" style="0" customWidth="1"/>
  </cols>
  <sheetData>
    <row r="1" ht="15" customHeight="1"/>
    <row r="2" ht="15" customHeight="1">
      <c r="A2" s="3" t="s">
        <v>198</v>
      </c>
    </row>
    <row r="3" ht="15" customHeight="1">
      <c r="N3" s="27"/>
    </row>
    <row r="4" spans="1:12" ht="15" customHeight="1">
      <c r="A4" s="25"/>
      <c r="B4" s="23" t="s">
        <v>169</v>
      </c>
      <c r="C4" s="23" t="s">
        <v>71</v>
      </c>
      <c r="D4" s="23" t="s">
        <v>72</v>
      </c>
      <c r="E4" s="23" t="s">
        <v>77</v>
      </c>
      <c r="F4" s="23" t="s">
        <v>131</v>
      </c>
      <c r="G4" s="23" t="s">
        <v>132</v>
      </c>
      <c r="H4" s="23" t="s">
        <v>133</v>
      </c>
      <c r="I4" s="23" t="s">
        <v>134</v>
      </c>
      <c r="J4" s="23" t="s">
        <v>78</v>
      </c>
      <c r="K4" s="23" t="s">
        <v>7</v>
      </c>
      <c r="L4" s="23" t="s">
        <v>79</v>
      </c>
    </row>
    <row r="5" ht="15" customHeight="1">
      <c r="A5" s="22" t="s">
        <v>170</v>
      </c>
    </row>
    <row r="6" spans="1:12" ht="15" customHeight="1">
      <c r="A6" s="22" t="s">
        <v>174</v>
      </c>
      <c r="B6">
        <f>SUM(B7:B12)</f>
        <v>3943.9</v>
      </c>
      <c r="C6">
        <f aca="true" t="shared" si="0" ref="C6:L6">SUM(C7:C12)</f>
        <v>6330.299999999999</v>
      </c>
      <c r="D6">
        <f t="shared" si="0"/>
        <v>8573.7</v>
      </c>
      <c r="E6">
        <f t="shared" si="0"/>
        <v>7478.6</v>
      </c>
      <c r="F6">
        <f t="shared" si="0"/>
        <v>7761.9</v>
      </c>
      <c r="G6">
        <f t="shared" si="0"/>
        <v>8170.8</v>
      </c>
      <c r="H6">
        <f t="shared" si="0"/>
        <v>8230.3</v>
      </c>
      <c r="I6">
        <f t="shared" si="0"/>
        <v>8130.800000000001</v>
      </c>
      <c r="J6">
        <f t="shared" si="0"/>
        <v>8681.900000000001</v>
      </c>
      <c r="K6">
        <f t="shared" si="0"/>
        <v>8819.199999999999</v>
      </c>
      <c r="L6">
        <f t="shared" si="0"/>
        <v>9369.4</v>
      </c>
    </row>
    <row r="7" spans="1:26" ht="15" customHeight="1">
      <c r="A7" t="s">
        <v>175</v>
      </c>
      <c r="B7" s="37">
        <v>910.9</v>
      </c>
      <c r="C7" s="37">
        <v>1410.9</v>
      </c>
      <c r="D7" s="37">
        <v>1659.3</v>
      </c>
      <c r="E7" s="37">
        <v>1201.7</v>
      </c>
      <c r="F7" s="37">
        <v>1190.4</v>
      </c>
      <c r="G7" s="37">
        <v>1255.5</v>
      </c>
      <c r="H7" s="37">
        <v>1263.8</v>
      </c>
      <c r="I7" s="37">
        <v>1280.8</v>
      </c>
      <c r="J7" s="37">
        <v>1258.3</v>
      </c>
      <c r="K7" s="37">
        <v>1311.4</v>
      </c>
      <c r="L7" s="37">
        <v>1321.4</v>
      </c>
      <c r="M7" s="27"/>
      <c r="N7" s="27"/>
      <c r="O7" s="27"/>
      <c r="P7" s="27"/>
      <c r="Q7" s="27"/>
      <c r="R7" s="27"/>
      <c r="S7" s="27"/>
      <c r="T7" s="27"/>
      <c r="U7" s="27"/>
      <c r="V7" s="27"/>
      <c r="W7" s="27"/>
      <c r="X7" s="27"/>
      <c r="Y7" s="27"/>
      <c r="Z7" s="27"/>
    </row>
    <row r="8" spans="1:12" ht="15" customHeight="1">
      <c r="A8" t="s">
        <v>176</v>
      </c>
      <c r="B8" s="24">
        <v>327.3</v>
      </c>
      <c r="C8" s="24">
        <v>481.5</v>
      </c>
      <c r="D8" s="24">
        <v>617</v>
      </c>
      <c r="E8" s="24">
        <v>413.7</v>
      </c>
      <c r="F8" s="24">
        <v>402.4</v>
      </c>
      <c r="G8" s="24">
        <v>418.9</v>
      </c>
      <c r="H8" s="24">
        <v>401.4</v>
      </c>
      <c r="I8" s="24">
        <v>393.7</v>
      </c>
      <c r="J8" s="24">
        <v>392.7</v>
      </c>
      <c r="K8" s="24">
        <v>410.9</v>
      </c>
      <c r="L8" s="24">
        <v>410</v>
      </c>
    </row>
    <row r="9" spans="1:12" ht="15" customHeight="1">
      <c r="A9" t="s">
        <v>177</v>
      </c>
      <c r="B9" s="24">
        <v>69.3</v>
      </c>
      <c r="C9" s="24">
        <v>76.3</v>
      </c>
      <c r="D9" s="24">
        <v>101.8</v>
      </c>
      <c r="E9" s="24">
        <v>27.2</v>
      </c>
      <c r="F9" s="24">
        <v>29.5</v>
      </c>
      <c r="G9" s="24">
        <v>36.8</v>
      </c>
      <c r="H9" s="24">
        <v>40.9</v>
      </c>
      <c r="I9" s="24">
        <v>54.4</v>
      </c>
      <c r="J9" s="24">
        <v>59.3</v>
      </c>
      <c r="K9" s="24">
        <v>66.2</v>
      </c>
      <c r="L9" s="24">
        <v>78.3</v>
      </c>
    </row>
    <row r="10" spans="1:12" ht="15" customHeight="1">
      <c r="A10" t="s">
        <v>178</v>
      </c>
      <c r="B10" s="53">
        <v>2298</v>
      </c>
      <c r="C10" s="53">
        <v>3980.2</v>
      </c>
      <c r="D10" s="24">
        <v>4220.3</v>
      </c>
      <c r="E10" s="24">
        <v>4544</v>
      </c>
      <c r="F10" s="24">
        <v>4750.7</v>
      </c>
      <c r="G10" s="24">
        <v>4947.9</v>
      </c>
      <c r="H10" s="24">
        <v>4972.5</v>
      </c>
      <c r="I10" s="24">
        <v>4805.3</v>
      </c>
      <c r="J10" s="24">
        <v>5298.5</v>
      </c>
      <c r="K10" s="24">
        <v>5353.4</v>
      </c>
      <c r="L10" s="24">
        <v>5868.2</v>
      </c>
    </row>
    <row r="11" spans="1:12" ht="15" customHeight="1">
      <c r="A11" t="s">
        <v>179</v>
      </c>
      <c r="B11" s="53"/>
      <c r="C11" s="53"/>
      <c r="D11" s="24">
        <v>1522.4</v>
      </c>
      <c r="E11" s="24">
        <v>982.1</v>
      </c>
      <c r="F11" s="24">
        <v>1067</v>
      </c>
      <c r="G11" s="24">
        <v>1167.4</v>
      </c>
      <c r="H11" s="24">
        <v>1188.2</v>
      </c>
      <c r="I11" s="24">
        <v>1216.6</v>
      </c>
      <c r="J11" s="24">
        <v>1250.9</v>
      </c>
      <c r="K11" s="24">
        <v>1250</v>
      </c>
      <c r="L11" s="24">
        <v>1241.2</v>
      </c>
    </row>
    <row r="12" spans="1:12" ht="15" customHeight="1">
      <c r="A12" s="10" t="s">
        <v>180</v>
      </c>
      <c r="B12" s="32">
        <v>338.4</v>
      </c>
      <c r="C12" s="32">
        <v>381.4</v>
      </c>
      <c r="D12" s="32">
        <v>452.9</v>
      </c>
      <c r="E12" s="32">
        <v>309.9</v>
      </c>
      <c r="F12" s="32">
        <v>321.9</v>
      </c>
      <c r="G12" s="32">
        <v>344.3</v>
      </c>
      <c r="H12" s="32">
        <v>363.5</v>
      </c>
      <c r="I12" s="32">
        <v>380</v>
      </c>
      <c r="J12" s="32">
        <v>422.2</v>
      </c>
      <c r="K12" s="32">
        <v>427.3</v>
      </c>
      <c r="L12" s="32">
        <v>450.3</v>
      </c>
    </row>
    <row r="13" spans="1:12" ht="15" customHeight="1">
      <c r="A13" s="22" t="s">
        <v>173</v>
      </c>
      <c r="B13" s="20"/>
      <c r="C13" s="20"/>
      <c r="D13" s="20"/>
      <c r="E13" s="20"/>
      <c r="F13" s="20"/>
      <c r="G13" s="20"/>
      <c r="H13" s="20"/>
      <c r="I13" s="20"/>
      <c r="J13" s="20"/>
      <c r="K13" s="20"/>
      <c r="L13" s="20"/>
    </row>
    <row r="14" spans="1:12" ht="15" customHeight="1">
      <c r="A14" s="22" t="s">
        <v>174</v>
      </c>
      <c r="B14" s="20">
        <f>(B6/$B6)*100</f>
        <v>100</v>
      </c>
      <c r="C14" s="20">
        <f aca="true" t="shared" si="1" ref="C14:L14">(C6/$B6)*100</f>
        <v>160.50863358604425</v>
      </c>
      <c r="D14" s="20">
        <f t="shared" si="1"/>
        <v>217.39141458961942</v>
      </c>
      <c r="E14" s="20">
        <f t="shared" si="1"/>
        <v>189.62448337939603</v>
      </c>
      <c r="F14" s="20">
        <f t="shared" si="1"/>
        <v>196.80772839067927</v>
      </c>
      <c r="G14" s="20">
        <f t="shared" si="1"/>
        <v>207.17563832754382</v>
      </c>
      <c r="H14" s="20">
        <f t="shared" si="1"/>
        <v>208.6842972692005</v>
      </c>
      <c r="I14" s="20">
        <f t="shared" si="1"/>
        <v>206.16141382895105</v>
      </c>
      <c r="J14" s="20">
        <f t="shared" si="1"/>
        <v>220.13489185831284</v>
      </c>
      <c r="K14" s="20">
        <f t="shared" si="1"/>
        <v>223.6162174497325</v>
      </c>
      <c r="L14" s="20">
        <f t="shared" si="1"/>
        <v>237.56687542787597</v>
      </c>
    </row>
    <row r="15" spans="1:12" ht="15" customHeight="1">
      <c r="A15" t="s">
        <v>175</v>
      </c>
      <c r="B15" s="20">
        <f>(B7/$B7)*100</f>
        <v>100</v>
      </c>
      <c r="C15" s="20">
        <f aca="true" t="shared" si="2" ref="C15:L15">(C7/$B7)*100</f>
        <v>154.89076737292788</v>
      </c>
      <c r="D15" s="20">
        <f t="shared" si="2"/>
        <v>182.16050060379845</v>
      </c>
      <c r="E15" s="20">
        <f t="shared" si="2"/>
        <v>131.92447030409485</v>
      </c>
      <c r="F15" s="20">
        <f t="shared" si="2"/>
        <v>130.68393896146668</v>
      </c>
      <c r="G15" s="20">
        <f t="shared" si="2"/>
        <v>137.8307168734219</v>
      </c>
      <c r="H15" s="20">
        <f t="shared" si="2"/>
        <v>138.7419036118125</v>
      </c>
      <c r="I15" s="20">
        <f t="shared" si="2"/>
        <v>140.60818970249204</v>
      </c>
      <c r="J15" s="20">
        <f t="shared" si="2"/>
        <v>138.13810517071028</v>
      </c>
      <c r="K15" s="20">
        <f t="shared" si="2"/>
        <v>143.96750466571524</v>
      </c>
      <c r="L15" s="20">
        <f t="shared" si="2"/>
        <v>145.06532001317382</v>
      </c>
    </row>
    <row r="16" spans="1:12" ht="15" customHeight="1">
      <c r="A16" t="s">
        <v>181</v>
      </c>
      <c r="B16" s="20">
        <f>(B8/$B8)*100</f>
        <v>100</v>
      </c>
      <c r="C16" s="20">
        <f aca="true" t="shared" si="3" ref="C16:L16">(C8/$B8)*100</f>
        <v>147.11274060494958</v>
      </c>
      <c r="D16" s="20">
        <f t="shared" si="3"/>
        <v>188.5120684387412</v>
      </c>
      <c r="E16" s="20">
        <f t="shared" si="3"/>
        <v>126.39780018331805</v>
      </c>
      <c r="F16" s="20">
        <f t="shared" si="3"/>
        <v>122.94531011304612</v>
      </c>
      <c r="G16" s="20">
        <f t="shared" si="3"/>
        <v>127.98655667583256</v>
      </c>
      <c r="H16" s="20">
        <f t="shared" si="3"/>
        <v>122.6397800183318</v>
      </c>
      <c r="I16" s="20">
        <f t="shared" si="3"/>
        <v>120.28719828903147</v>
      </c>
      <c r="J16" s="20">
        <f t="shared" si="3"/>
        <v>119.98166819431712</v>
      </c>
      <c r="K16" s="20">
        <f t="shared" si="3"/>
        <v>125.54231591811794</v>
      </c>
      <c r="L16" s="20">
        <f t="shared" si="3"/>
        <v>125.26733883287504</v>
      </c>
    </row>
    <row r="17" spans="1:12" ht="15" customHeight="1">
      <c r="A17" t="s">
        <v>182</v>
      </c>
      <c r="B17" s="20">
        <f>(B9/$B9)*100</f>
        <v>100</v>
      </c>
      <c r="C17" s="20">
        <f aca="true" t="shared" si="4" ref="C17:L17">(C9/$B9)*100</f>
        <v>110.1010101010101</v>
      </c>
      <c r="D17" s="20">
        <f t="shared" si="4"/>
        <v>146.8975468975469</v>
      </c>
      <c r="E17" s="20">
        <f t="shared" si="4"/>
        <v>39.24963924963925</v>
      </c>
      <c r="F17" s="20">
        <f t="shared" si="4"/>
        <v>42.568542568542576</v>
      </c>
      <c r="G17" s="20">
        <f t="shared" si="4"/>
        <v>53.1024531024531</v>
      </c>
      <c r="H17" s="20">
        <f t="shared" si="4"/>
        <v>59.01875901875901</v>
      </c>
      <c r="I17" s="20">
        <f t="shared" si="4"/>
        <v>78.4992784992785</v>
      </c>
      <c r="J17" s="20">
        <f t="shared" si="4"/>
        <v>85.56998556998558</v>
      </c>
      <c r="K17" s="20">
        <f t="shared" si="4"/>
        <v>95.52669552669553</v>
      </c>
      <c r="L17" s="20">
        <f t="shared" si="4"/>
        <v>112.98701298701299</v>
      </c>
    </row>
    <row r="18" spans="1:12" ht="15" customHeight="1">
      <c r="A18" t="s">
        <v>183</v>
      </c>
      <c r="B18" s="20">
        <f aca="true" t="shared" si="5" ref="B18:L18">((B10+B11)/$B10)*100</f>
        <v>100</v>
      </c>
      <c r="C18" s="20">
        <f t="shared" si="5"/>
        <v>173.20278503046126</v>
      </c>
      <c r="D18" s="20">
        <f t="shared" si="5"/>
        <v>249.89991296779812</v>
      </c>
      <c r="E18" s="20">
        <f t="shared" si="5"/>
        <v>240.47432550043516</v>
      </c>
      <c r="F18" s="20">
        <f t="shared" si="5"/>
        <v>253.16362053959963</v>
      </c>
      <c r="G18" s="20">
        <f t="shared" si="5"/>
        <v>266.1140121845082</v>
      </c>
      <c r="H18" s="20">
        <f t="shared" si="5"/>
        <v>268.08964316797216</v>
      </c>
      <c r="I18" s="20">
        <f t="shared" si="5"/>
        <v>262.0496083550914</v>
      </c>
      <c r="J18" s="20">
        <f t="shared" si="5"/>
        <v>285.00435161009574</v>
      </c>
      <c r="K18" s="20">
        <f t="shared" si="5"/>
        <v>287.3542210617928</v>
      </c>
      <c r="L18" s="20">
        <f t="shared" si="5"/>
        <v>309.3733681462141</v>
      </c>
    </row>
    <row r="19" spans="1:12" ht="15" customHeight="1">
      <c r="A19" s="10" t="s">
        <v>184</v>
      </c>
      <c r="B19" s="16">
        <f>(B12/$B12)*100</f>
        <v>100</v>
      </c>
      <c r="C19" s="16">
        <f aca="true" t="shared" si="6" ref="C19:L19">(C12/$B12)*100</f>
        <v>112.70685579196218</v>
      </c>
      <c r="D19" s="16">
        <f t="shared" si="6"/>
        <v>133.8356973995272</v>
      </c>
      <c r="E19" s="16">
        <f t="shared" si="6"/>
        <v>91.57801418439716</v>
      </c>
      <c r="F19" s="16">
        <f t="shared" si="6"/>
        <v>95.12411347517731</v>
      </c>
      <c r="G19" s="16">
        <f t="shared" si="6"/>
        <v>101.74349881796691</v>
      </c>
      <c r="H19" s="16">
        <f t="shared" si="6"/>
        <v>107.41725768321513</v>
      </c>
      <c r="I19" s="16">
        <f t="shared" si="6"/>
        <v>112.29314420803784</v>
      </c>
      <c r="J19" s="16">
        <f t="shared" si="6"/>
        <v>124.76359338061467</v>
      </c>
      <c r="K19" s="16">
        <f t="shared" si="6"/>
        <v>126.27068557919623</v>
      </c>
      <c r="L19" s="16">
        <f t="shared" si="6"/>
        <v>133.06737588652484</v>
      </c>
    </row>
    <row r="20" spans="1:12" ht="15" customHeight="1">
      <c r="A20" s="36" t="s">
        <v>186</v>
      </c>
      <c r="B20" s="20"/>
      <c r="C20" s="20"/>
      <c r="D20" s="20"/>
      <c r="E20" s="20"/>
      <c r="F20" s="20"/>
      <c r="G20" s="20"/>
      <c r="H20" s="20"/>
      <c r="I20" s="20"/>
      <c r="J20" s="20"/>
      <c r="K20" s="20"/>
      <c r="L20" s="20"/>
    </row>
    <row r="21" spans="1:12" ht="15" customHeight="1">
      <c r="A21" s="22" t="s">
        <v>174</v>
      </c>
      <c r="B21" s="20">
        <f>(B6/B$6)*100</f>
        <v>100</v>
      </c>
      <c r="C21" s="20">
        <f aca="true" t="shared" si="7" ref="C21:L21">(C6/C$6)*100</f>
        <v>100</v>
      </c>
      <c r="D21" s="20">
        <f t="shared" si="7"/>
        <v>100</v>
      </c>
      <c r="E21" s="20">
        <f t="shared" si="7"/>
        <v>100</v>
      </c>
      <c r="F21" s="20">
        <f t="shared" si="7"/>
        <v>100</v>
      </c>
      <c r="G21" s="20">
        <f t="shared" si="7"/>
        <v>100</v>
      </c>
      <c r="H21" s="20">
        <f t="shared" si="7"/>
        <v>100</v>
      </c>
      <c r="I21" s="20">
        <f t="shared" si="7"/>
        <v>100</v>
      </c>
      <c r="J21" s="20">
        <f t="shared" si="7"/>
        <v>100</v>
      </c>
      <c r="K21" s="20">
        <f t="shared" si="7"/>
        <v>100</v>
      </c>
      <c r="L21" s="20">
        <f t="shared" si="7"/>
        <v>100</v>
      </c>
    </row>
    <row r="22" spans="1:12" ht="15" customHeight="1">
      <c r="A22" t="s">
        <v>175</v>
      </c>
      <c r="B22" s="20">
        <f>(B7/B$6)*100</f>
        <v>23.096427394203705</v>
      </c>
      <c r="C22" s="20">
        <f aca="true" t="shared" si="8" ref="C22:L22">(C7/C$6)*100</f>
        <v>22.288043220700445</v>
      </c>
      <c r="D22" s="20">
        <f t="shared" si="8"/>
        <v>19.3533713565905</v>
      </c>
      <c r="E22" s="20">
        <f t="shared" si="8"/>
        <v>16.06851549755302</v>
      </c>
      <c r="F22" s="20">
        <f t="shared" si="8"/>
        <v>15.336451126657135</v>
      </c>
      <c r="G22" s="20">
        <f t="shared" si="8"/>
        <v>15.365692465854016</v>
      </c>
      <c r="H22" s="20">
        <f t="shared" si="8"/>
        <v>15.355454843687353</v>
      </c>
      <c r="I22" s="20">
        <f t="shared" si="8"/>
        <v>15.752447483642444</v>
      </c>
      <c r="J22" s="20">
        <f t="shared" si="8"/>
        <v>14.493371266658217</v>
      </c>
      <c r="K22" s="20">
        <f t="shared" si="8"/>
        <v>14.869829462989841</v>
      </c>
      <c r="L22" s="20">
        <f t="shared" si="8"/>
        <v>14.103357739022778</v>
      </c>
    </row>
    <row r="23" spans="1:12" ht="15" customHeight="1">
      <c r="A23" t="s">
        <v>181</v>
      </c>
      <c r="B23" s="20">
        <f>(B8/B$6)*100</f>
        <v>8.298891959735286</v>
      </c>
      <c r="C23" s="20">
        <f aca="true" t="shared" si="9" ref="C23:L23">(C8/C$6)*100</f>
        <v>7.606274584142933</v>
      </c>
      <c r="D23" s="20">
        <f t="shared" si="9"/>
        <v>7.196426280369035</v>
      </c>
      <c r="E23" s="20">
        <f t="shared" si="9"/>
        <v>5.53178402374776</v>
      </c>
      <c r="F23" s="20">
        <f t="shared" si="9"/>
        <v>5.184297659078318</v>
      </c>
      <c r="G23" s="20">
        <f t="shared" si="9"/>
        <v>5.126792970088608</v>
      </c>
      <c r="H23" s="20">
        <f t="shared" si="9"/>
        <v>4.877100470213723</v>
      </c>
      <c r="I23" s="20">
        <f t="shared" si="9"/>
        <v>4.842081959954739</v>
      </c>
      <c r="J23" s="20">
        <f t="shared" si="9"/>
        <v>4.5232034462502435</v>
      </c>
      <c r="K23" s="20">
        <f t="shared" si="9"/>
        <v>4.659152757619739</v>
      </c>
      <c r="L23" s="20">
        <f t="shared" si="9"/>
        <v>4.375947232480202</v>
      </c>
    </row>
    <row r="24" spans="1:12" ht="15" customHeight="1">
      <c r="A24" t="s">
        <v>182</v>
      </c>
      <c r="B24" s="20">
        <f>(B9/B$6)*100</f>
        <v>1.7571439438119625</v>
      </c>
      <c r="C24" s="20">
        <f aca="true" t="shared" si="10" ref="C24:L24">(C9/C$6)*100</f>
        <v>1.2053141241331375</v>
      </c>
      <c r="D24" s="20">
        <f t="shared" si="10"/>
        <v>1.1873520183817954</v>
      </c>
      <c r="E24" s="20">
        <f t="shared" si="10"/>
        <v>0.36370443665926777</v>
      </c>
      <c r="F24" s="20">
        <f t="shared" si="10"/>
        <v>0.3800615828598668</v>
      </c>
      <c r="G24" s="20">
        <f t="shared" si="10"/>
        <v>0.45038429529544227</v>
      </c>
      <c r="H24" s="20">
        <f t="shared" si="10"/>
        <v>0.49694421831524976</v>
      </c>
      <c r="I24" s="20">
        <f t="shared" si="10"/>
        <v>0.669060855020416</v>
      </c>
      <c r="J24" s="20">
        <f t="shared" si="10"/>
        <v>0.6830302122807218</v>
      </c>
      <c r="K24" s="20">
        <f t="shared" si="10"/>
        <v>0.750634978229318</v>
      </c>
      <c r="L24" s="20">
        <f t="shared" si="10"/>
        <v>0.8356991909834142</v>
      </c>
    </row>
    <row r="25" spans="1:12" ht="15" customHeight="1">
      <c r="A25" t="s">
        <v>183</v>
      </c>
      <c r="B25" s="20">
        <f>((B10+B11)/B$6)*100</f>
        <v>58.26719744415426</v>
      </c>
      <c r="C25" s="20">
        <f aca="true" t="shared" si="11" ref="C25:L25">((C10+C11)/C$6)*100</f>
        <v>62.875377154321285</v>
      </c>
      <c r="D25" s="20">
        <f t="shared" si="11"/>
        <v>66.98041685619978</v>
      </c>
      <c r="E25" s="20">
        <f>((E10+E11)/E$6)*100</f>
        <v>73.89217233171983</v>
      </c>
      <c r="F25" s="20">
        <f t="shared" si="11"/>
        <v>74.95200917301177</v>
      </c>
      <c r="G25" s="20">
        <f t="shared" si="11"/>
        <v>74.84334459294071</v>
      </c>
      <c r="H25" s="20">
        <f t="shared" si="11"/>
        <v>74.85389353972516</v>
      </c>
      <c r="I25" s="20">
        <f t="shared" si="11"/>
        <v>74.06282284646036</v>
      </c>
      <c r="J25" s="20">
        <f t="shared" si="11"/>
        <v>75.437404254829</v>
      </c>
      <c r="K25" s="20">
        <f t="shared" si="11"/>
        <v>74.87527213352686</v>
      </c>
      <c r="L25" s="20">
        <f t="shared" si="11"/>
        <v>75.87892501120669</v>
      </c>
    </row>
    <row r="26" spans="1:12" ht="15" customHeight="1">
      <c r="A26" t="s">
        <v>184</v>
      </c>
      <c r="B26" s="20">
        <f>(B12/B$6)*100</f>
        <v>8.580339258094778</v>
      </c>
      <c r="C26" s="20">
        <f aca="true" t="shared" si="12" ref="C26:L26">(C12/C$6)*100</f>
        <v>6.02499091670221</v>
      </c>
      <c r="D26" s="20">
        <f t="shared" si="12"/>
        <v>5.282433488458891</v>
      </c>
      <c r="E26" s="20">
        <f t="shared" si="12"/>
        <v>4.143823710320113</v>
      </c>
      <c r="F26" s="20">
        <f t="shared" si="12"/>
        <v>4.147180458392919</v>
      </c>
      <c r="G26" s="20">
        <f t="shared" si="12"/>
        <v>4.213785675821216</v>
      </c>
      <c r="H26" s="20">
        <f t="shared" si="12"/>
        <v>4.416606928058516</v>
      </c>
      <c r="I26" s="20">
        <f t="shared" si="12"/>
        <v>4.673586854922025</v>
      </c>
      <c r="J26" s="20">
        <f t="shared" si="12"/>
        <v>4.862990819981801</v>
      </c>
      <c r="K26" s="20">
        <f t="shared" si="12"/>
        <v>4.845110667634253</v>
      </c>
      <c r="L26" s="20">
        <f t="shared" si="12"/>
        <v>4.8060708263069145</v>
      </c>
    </row>
    <row r="27" spans="1:14" ht="13.5" customHeight="1">
      <c r="A27" s="51" t="s">
        <v>135</v>
      </c>
      <c r="B27" s="51"/>
      <c r="C27" s="51"/>
      <c r="D27" s="51"/>
      <c r="E27" s="51"/>
      <c r="F27" s="51"/>
      <c r="G27" s="51"/>
      <c r="H27" s="51"/>
      <c r="I27" s="51"/>
      <c r="J27" s="51"/>
      <c r="K27" s="51"/>
      <c r="L27" s="51"/>
      <c r="M27" s="52"/>
      <c r="N27" s="52"/>
    </row>
    <row r="28" spans="1:14" ht="13.5" customHeight="1">
      <c r="A28" s="39" t="s">
        <v>192</v>
      </c>
      <c r="B28" s="26"/>
      <c r="C28" s="26"/>
      <c r="D28" s="26"/>
      <c r="E28" s="26"/>
      <c r="F28" s="26"/>
      <c r="G28" s="26"/>
      <c r="H28" s="26"/>
      <c r="I28" s="26"/>
      <c r="J28" s="26"/>
      <c r="K28" s="26"/>
      <c r="L28" s="26"/>
      <c r="M28" s="26"/>
      <c r="N28" s="26"/>
    </row>
    <row r="29" ht="15" customHeight="1"/>
    <row r="30" ht="15" customHeight="1"/>
    <row r="31" ht="15" customHeight="1"/>
    <row r="32" ht="15" customHeight="1"/>
    <row r="33" ht="15" customHeight="1"/>
    <row r="34" ht="15" customHeight="1"/>
    <row r="35" ht="15" customHeight="1"/>
    <row r="36" ht="15" customHeight="1">
      <c r="A36" s="3" t="s">
        <v>199</v>
      </c>
    </row>
    <row r="37" ht="15" customHeight="1">
      <c r="N37" s="27"/>
    </row>
    <row r="38" spans="1:12" ht="15" customHeight="1">
      <c r="A38" s="25"/>
      <c r="B38" s="23" t="s">
        <v>169</v>
      </c>
      <c r="C38" s="23" t="s">
        <v>71</v>
      </c>
      <c r="D38" s="23" t="s">
        <v>72</v>
      </c>
      <c r="E38" s="23" t="s">
        <v>77</v>
      </c>
      <c r="F38" s="23" t="s">
        <v>131</v>
      </c>
      <c r="G38" s="23" t="s">
        <v>132</v>
      </c>
      <c r="H38" s="23" t="s">
        <v>133</v>
      </c>
      <c r="I38" s="23" t="s">
        <v>134</v>
      </c>
      <c r="J38" s="23" t="s">
        <v>78</v>
      </c>
      <c r="K38" s="23" t="s">
        <v>7</v>
      </c>
      <c r="L38" s="23" t="s">
        <v>79</v>
      </c>
    </row>
    <row r="39" ht="15" customHeight="1">
      <c r="A39" s="22" t="s">
        <v>170</v>
      </c>
    </row>
    <row r="40" spans="1:19" ht="15" customHeight="1">
      <c r="A40" s="22" t="s">
        <v>174</v>
      </c>
      <c r="B40" s="15">
        <f aca="true" t="shared" si="13" ref="B40:L40">SUM(B41:B46)</f>
        <v>5852.5</v>
      </c>
      <c r="C40" s="15">
        <f t="shared" si="13"/>
        <v>10475</v>
      </c>
      <c r="D40" s="15">
        <f t="shared" si="13"/>
        <v>14165.300000000001</v>
      </c>
      <c r="E40" s="15">
        <f t="shared" si="13"/>
        <v>16182.999999999998</v>
      </c>
      <c r="F40" s="15">
        <f t="shared" si="13"/>
        <v>16985.9</v>
      </c>
      <c r="G40" s="15">
        <f t="shared" si="13"/>
        <v>19330.399999999998</v>
      </c>
      <c r="H40" s="15">
        <f t="shared" si="13"/>
        <v>21859.5</v>
      </c>
      <c r="I40" s="15">
        <f t="shared" si="13"/>
        <v>24086.800000000003</v>
      </c>
      <c r="J40" s="15">
        <f t="shared" si="13"/>
        <v>25945.7</v>
      </c>
      <c r="K40" s="15">
        <f t="shared" si="13"/>
        <v>25792.2</v>
      </c>
      <c r="L40" s="15">
        <f t="shared" si="13"/>
        <v>24419</v>
      </c>
      <c r="M40" s="15"/>
      <c r="N40" s="15"/>
      <c r="O40" s="15"/>
      <c r="P40" s="15"/>
      <c r="Q40" s="15"/>
      <c r="R40" s="15"/>
      <c r="S40" s="15"/>
    </row>
    <row r="41" spans="1:12" ht="15" customHeight="1">
      <c r="A41" t="s">
        <v>175</v>
      </c>
      <c r="B41" s="37">
        <v>1835.3</v>
      </c>
      <c r="C41" s="37">
        <v>3095.4</v>
      </c>
      <c r="D41" s="37">
        <v>3368.9</v>
      </c>
      <c r="E41" s="37">
        <v>3531.7</v>
      </c>
      <c r="F41" s="37">
        <v>3627.3</v>
      </c>
      <c r="G41" s="37">
        <v>4008.2</v>
      </c>
      <c r="H41" s="37">
        <v>4306.1</v>
      </c>
      <c r="I41" s="37">
        <v>4419.1</v>
      </c>
      <c r="J41" s="37">
        <v>4472.5</v>
      </c>
      <c r="K41" s="37">
        <v>4469.7</v>
      </c>
      <c r="L41" s="37">
        <v>3934.1</v>
      </c>
    </row>
    <row r="42" spans="1:12" ht="15" customHeight="1">
      <c r="A42" t="s">
        <v>176</v>
      </c>
      <c r="B42" s="24">
        <v>700.3</v>
      </c>
      <c r="C42" s="24">
        <v>1085.2</v>
      </c>
      <c r="D42" s="24">
        <v>1263.7</v>
      </c>
      <c r="E42" s="24">
        <v>1321.2</v>
      </c>
      <c r="F42" s="24">
        <v>1298.1</v>
      </c>
      <c r="G42" s="24">
        <v>1395.6</v>
      </c>
      <c r="H42" s="24">
        <v>1435.4</v>
      </c>
      <c r="I42" s="24">
        <v>1442</v>
      </c>
      <c r="J42" s="24">
        <v>1448.5</v>
      </c>
      <c r="K42" s="24">
        <v>1445.7</v>
      </c>
      <c r="L42" s="24">
        <v>1332</v>
      </c>
    </row>
    <row r="43" spans="1:12" ht="15" customHeight="1">
      <c r="A43" t="s">
        <v>177</v>
      </c>
      <c r="B43" s="24">
        <v>276.3</v>
      </c>
      <c r="C43" s="24">
        <v>367.9</v>
      </c>
      <c r="D43" s="24">
        <v>451.5</v>
      </c>
      <c r="E43" s="24">
        <v>149.3</v>
      </c>
      <c r="F43" s="24">
        <v>181.5</v>
      </c>
      <c r="G43" s="24">
        <v>257.4</v>
      </c>
      <c r="H43" s="24">
        <v>253.5</v>
      </c>
      <c r="I43" s="24">
        <v>305.5</v>
      </c>
      <c r="J43" s="24">
        <v>400.6</v>
      </c>
      <c r="K43" s="24">
        <v>493.6</v>
      </c>
      <c r="L43" s="24">
        <v>421.8</v>
      </c>
    </row>
    <row r="44" spans="1:12" ht="15" customHeight="1">
      <c r="A44" t="s">
        <v>178</v>
      </c>
      <c r="B44" s="53">
        <v>2618.1</v>
      </c>
      <c r="C44" s="53">
        <v>5287.8</v>
      </c>
      <c r="D44" s="24">
        <v>7012.4</v>
      </c>
      <c r="E44" s="24">
        <v>8663.1</v>
      </c>
      <c r="F44" s="24">
        <v>9183.1</v>
      </c>
      <c r="G44" s="24">
        <v>10543.6</v>
      </c>
      <c r="H44" s="24">
        <v>12275.3</v>
      </c>
      <c r="I44" s="24">
        <v>13936.1</v>
      </c>
      <c r="J44" s="24">
        <v>15377.9</v>
      </c>
      <c r="K44" s="24">
        <v>15291.3</v>
      </c>
      <c r="L44" s="24">
        <v>15490.4</v>
      </c>
    </row>
    <row r="45" spans="1:12" ht="15" customHeight="1">
      <c r="A45" t="s">
        <v>179</v>
      </c>
      <c r="B45" s="53"/>
      <c r="C45" s="53"/>
      <c r="D45" s="24">
        <v>1168.2</v>
      </c>
      <c r="E45" s="24">
        <v>1661.3</v>
      </c>
      <c r="F45" s="24">
        <v>1762.7</v>
      </c>
      <c r="G45" s="24">
        <v>2062</v>
      </c>
      <c r="H45" s="24">
        <v>2368</v>
      </c>
      <c r="I45" s="24">
        <v>2651.2</v>
      </c>
      <c r="J45" s="24">
        <v>2783.9</v>
      </c>
      <c r="K45" s="24">
        <v>2516.7</v>
      </c>
      <c r="L45" s="24">
        <v>1642.9</v>
      </c>
    </row>
    <row r="46" spans="1:12" ht="15" customHeight="1">
      <c r="A46" s="10" t="s">
        <v>180</v>
      </c>
      <c r="B46" s="32">
        <v>422.5</v>
      </c>
      <c r="C46" s="32">
        <v>638.7</v>
      </c>
      <c r="D46" s="32">
        <v>900.6</v>
      </c>
      <c r="E46" s="32">
        <v>856.4</v>
      </c>
      <c r="F46" s="32">
        <v>933.2</v>
      </c>
      <c r="G46" s="32">
        <v>1063.6</v>
      </c>
      <c r="H46" s="32">
        <v>1221.2</v>
      </c>
      <c r="I46" s="32">
        <v>1332.9</v>
      </c>
      <c r="J46" s="32">
        <v>1462.3</v>
      </c>
      <c r="K46" s="32">
        <v>1575.2</v>
      </c>
      <c r="L46" s="32">
        <v>1597.8</v>
      </c>
    </row>
    <row r="47" spans="1:12" ht="15" customHeight="1">
      <c r="A47" s="22" t="s">
        <v>173</v>
      </c>
      <c r="B47" s="20"/>
      <c r="C47" s="20"/>
      <c r="D47" s="20"/>
      <c r="E47" s="20"/>
      <c r="F47" s="20"/>
      <c r="G47" s="20"/>
      <c r="H47" s="20"/>
      <c r="I47" s="20"/>
      <c r="J47" s="20"/>
      <c r="K47" s="20"/>
      <c r="L47" s="20"/>
    </row>
    <row r="48" spans="1:12" ht="15" customHeight="1">
      <c r="A48" s="22" t="s">
        <v>174</v>
      </c>
      <c r="B48" s="20">
        <f>(B40/$B40)*100</f>
        <v>100</v>
      </c>
      <c r="C48" s="20">
        <f aca="true" t="shared" si="14" ref="C48:L48">(C40/$B40)*100</f>
        <v>178.98334045279796</v>
      </c>
      <c r="D48" s="20">
        <f t="shared" si="14"/>
        <v>242.03844510892782</v>
      </c>
      <c r="E48" s="20">
        <f t="shared" si="14"/>
        <v>276.51431012387866</v>
      </c>
      <c r="F48" s="20">
        <f t="shared" si="14"/>
        <v>290.2332336608287</v>
      </c>
      <c r="G48" s="20">
        <f t="shared" si="14"/>
        <v>330.2930371636053</v>
      </c>
      <c r="H48" s="20">
        <f t="shared" si="14"/>
        <v>373.5070482699701</v>
      </c>
      <c r="I48" s="20">
        <f t="shared" si="14"/>
        <v>411.56428876548483</v>
      </c>
      <c r="J48" s="20">
        <f t="shared" si="14"/>
        <v>443.32678342588633</v>
      </c>
      <c r="K48" s="20">
        <f t="shared" si="14"/>
        <v>440.7039726612559</v>
      </c>
      <c r="L48" s="20">
        <f t="shared" si="14"/>
        <v>417.2404955147373</v>
      </c>
    </row>
    <row r="49" spans="1:12" ht="15" customHeight="1">
      <c r="A49" t="s">
        <v>175</v>
      </c>
      <c r="B49" s="20">
        <f>(B41/$B41)*100</f>
        <v>100</v>
      </c>
      <c r="C49" s="20">
        <f aca="true" t="shared" si="15" ref="C49:L49">(C41/$B41)*100</f>
        <v>168.65907481065767</v>
      </c>
      <c r="D49" s="20">
        <f t="shared" si="15"/>
        <v>183.56127063695308</v>
      </c>
      <c r="E49" s="20">
        <f t="shared" si="15"/>
        <v>192.4317550264262</v>
      </c>
      <c r="F49" s="20">
        <f t="shared" si="15"/>
        <v>197.64071269002343</v>
      </c>
      <c r="G49" s="20">
        <f t="shared" si="15"/>
        <v>218.39481283713832</v>
      </c>
      <c r="H49" s="20">
        <f t="shared" si="15"/>
        <v>234.6264915817578</v>
      </c>
      <c r="I49" s="20">
        <f t="shared" si="15"/>
        <v>240.7835231297336</v>
      </c>
      <c r="J49" s="20">
        <f t="shared" si="15"/>
        <v>243.6931291886885</v>
      </c>
      <c r="K49" s="20">
        <f t="shared" si="15"/>
        <v>243.54056557511035</v>
      </c>
      <c r="L49" s="20">
        <f t="shared" si="15"/>
        <v>214.35732577780198</v>
      </c>
    </row>
    <row r="50" spans="1:12" ht="15" customHeight="1">
      <c r="A50" t="s">
        <v>181</v>
      </c>
      <c r="B50" s="20">
        <f>(B42/$B42)*100</f>
        <v>100</v>
      </c>
      <c r="C50" s="20">
        <f>(C42/$B42)*100</f>
        <v>154.9621590746823</v>
      </c>
      <c r="D50" s="20">
        <f aca="true" t="shared" si="16" ref="D50:L50">(D42/$B42)*100</f>
        <v>180.45123518492076</v>
      </c>
      <c r="E50" s="20">
        <f t="shared" si="16"/>
        <v>188.66200199914326</v>
      </c>
      <c r="F50" s="20">
        <f t="shared" si="16"/>
        <v>185.36341567899473</v>
      </c>
      <c r="G50" s="20">
        <f t="shared" si="16"/>
        <v>199.28602027702414</v>
      </c>
      <c r="H50" s="20">
        <f t="shared" si="16"/>
        <v>204.96929887191206</v>
      </c>
      <c r="I50" s="20">
        <f t="shared" si="16"/>
        <v>205.9117521062402</v>
      </c>
      <c r="J50" s="20">
        <f t="shared" si="16"/>
        <v>206.83992574610883</v>
      </c>
      <c r="K50" s="20">
        <f t="shared" si="16"/>
        <v>206.44009710124234</v>
      </c>
      <c r="L50" s="20">
        <f t="shared" si="16"/>
        <v>190.2041982007711</v>
      </c>
    </row>
    <row r="51" spans="1:12" ht="15" customHeight="1">
      <c r="A51" t="s">
        <v>182</v>
      </c>
      <c r="B51" s="20">
        <f>(B43/$B43)*100</f>
        <v>100</v>
      </c>
      <c r="C51" s="20">
        <f aca="true" t="shared" si="17" ref="C51:L51">(C43/$B43)*100</f>
        <v>133.152370611654</v>
      </c>
      <c r="D51" s="20">
        <f t="shared" si="17"/>
        <v>163.40933767643864</v>
      </c>
      <c r="E51" s="20">
        <f t="shared" si="17"/>
        <v>54.035468693449154</v>
      </c>
      <c r="F51" s="20">
        <f t="shared" si="17"/>
        <v>65.68946796959825</v>
      </c>
      <c r="G51" s="20">
        <f t="shared" si="17"/>
        <v>93.15960912052115</v>
      </c>
      <c r="H51" s="20">
        <f t="shared" si="17"/>
        <v>91.74809989142236</v>
      </c>
      <c r="I51" s="20">
        <f t="shared" si="17"/>
        <v>110.56822294607312</v>
      </c>
      <c r="J51" s="20">
        <f t="shared" si="17"/>
        <v>144.98733260948245</v>
      </c>
      <c r="K51" s="20">
        <f t="shared" si="17"/>
        <v>178.64639884183856</v>
      </c>
      <c r="L51" s="20">
        <f t="shared" si="17"/>
        <v>152.66015200868623</v>
      </c>
    </row>
    <row r="52" spans="1:12" ht="15" customHeight="1">
      <c r="A52" t="s">
        <v>183</v>
      </c>
      <c r="B52" s="20">
        <f aca="true" t="shared" si="18" ref="B52:L52">((B44+B45)/$B44)*100</f>
        <v>100</v>
      </c>
      <c r="C52" s="20">
        <f t="shared" si="18"/>
        <v>201.9708949237997</v>
      </c>
      <c r="D52" s="20">
        <f t="shared" si="18"/>
        <v>312.46323669836903</v>
      </c>
      <c r="E52" s="20">
        <f t="shared" si="18"/>
        <v>394.3470455673962</v>
      </c>
      <c r="F52" s="20">
        <f t="shared" si="18"/>
        <v>418.08181505672064</v>
      </c>
      <c r="G52" s="20">
        <f t="shared" si="18"/>
        <v>481.47893510561096</v>
      </c>
      <c r="H52" s="20">
        <f t="shared" si="18"/>
        <v>559.3101867766701</v>
      </c>
      <c r="I52" s="20">
        <f t="shared" si="18"/>
        <v>633.5625071616821</v>
      </c>
      <c r="J52" s="20">
        <f t="shared" si="18"/>
        <v>693.7015392842137</v>
      </c>
      <c r="K52" s="20">
        <f t="shared" si="18"/>
        <v>680.1879225392461</v>
      </c>
      <c r="L52" s="20">
        <f t="shared" si="18"/>
        <v>654.4173255414232</v>
      </c>
    </row>
    <row r="53" spans="1:12" ht="15" customHeight="1">
      <c r="A53" s="10" t="s">
        <v>184</v>
      </c>
      <c r="B53" s="16">
        <f>(B46/$B46)*100</f>
        <v>100</v>
      </c>
      <c r="C53" s="16">
        <f aca="true" t="shared" si="19" ref="C53:L53">(C46/$B46)*100</f>
        <v>151.1715976331361</v>
      </c>
      <c r="D53" s="16">
        <f t="shared" si="19"/>
        <v>213.1597633136095</v>
      </c>
      <c r="E53" s="16">
        <f t="shared" si="19"/>
        <v>202.698224852071</v>
      </c>
      <c r="F53" s="16">
        <f t="shared" si="19"/>
        <v>220.8757396449704</v>
      </c>
      <c r="G53" s="16">
        <f t="shared" si="19"/>
        <v>251.73964497041416</v>
      </c>
      <c r="H53" s="16">
        <f t="shared" si="19"/>
        <v>289.0414201183432</v>
      </c>
      <c r="I53" s="16">
        <f t="shared" si="19"/>
        <v>315.47928994082844</v>
      </c>
      <c r="J53" s="16">
        <f t="shared" si="19"/>
        <v>346.1065088757396</v>
      </c>
      <c r="K53" s="16">
        <f t="shared" si="19"/>
        <v>372.8284023668639</v>
      </c>
      <c r="L53" s="16">
        <f t="shared" si="19"/>
        <v>378.1775147928994</v>
      </c>
    </row>
    <row r="54" spans="1:12" ht="15" customHeight="1">
      <c r="A54" s="36" t="s">
        <v>186</v>
      </c>
      <c r="B54" s="20"/>
      <c r="C54" s="20"/>
      <c r="D54" s="20"/>
      <c r="E54" s="20"/>
      <c r="F54" s="20"/>
      <c r="G54" s="20"/>
      <c r="H54" s="20"/>
      <c r="I54" s="20"/>
      <c r="J54" s="20"/>
      <c r="K54" s="20"/>
      <c r="L54" s="20"/>
    </row>
    <row r="55" spans="1:12" ht="15" customHeight="1">
      <c r="A55" s="22" t="s">
        <v>174</v>
      </c>
      <c r="B55" s="20">
        <f>(B40/B$40)*100</f>
        <v>100</v>
      </c>
      <c r="C55" s="20">
        <f aca="true" t="shared" si="20" ref="C55:L55">(C40/C$40)*100</f>
        <v>100</v>
      </c>
      <c r="D55" s="20">
        <f t="shared" si="20"/>
        <v>100</v>
      </c>
      <c r="E55" s="20">
        <f t="shared" si="20"/>
        <v>100</v>
      </c>
      <c r="F55" s="20">
        <f t="shared" si="20"/>
        <v>100</v>
      </c>
      <c r="G55" s="20">
        <f t="shared" si="20"/>
        <v>100</v>
      </c>
      <c r="H55" s="20">
        <f t="shared" si="20"/>
        <v>100</v>
      </c>
      <c r="I55" s="20">
        <f t="shared" si="20"/>
        <v>100</v>
      </c>
      <c r="J55" s="20">
        <f t="shared" si="20"/>
        <v>100</v>
      </c>
      <c r="K55" s="20">
        <f t="shared" si="20"/>
        <v>100</v>
      </c>
      <c r="L55" s="20">
        <f t="shared" si="20"/>
        <v>100</v>
      </c>
    </row>
    <row r="56" spans="1:12" ht="15" customHeight="1">
      <c r="A56" t="s">
        <v>175</v>
      </c>
      <c r="B56" s="20">
        <f>(B41/B$40)*100</f>
        <v>31.35924818453652</v>
      </c>
      <c r="C56" s="20">
        <f aca="true" t="shared" si="21" ref="C56:L56">(C41/C$40)*100</f>
        <v>29.550357995226733</v>
      </c>
      <c r="D56" s="20">
        <f t="shared" si="21"/>
        <v>23.782764925557522</v>
      </c>
      <c r="E56" s="20">
        <f t="shared" si="21"/>
        <v>21.823518507075327</v>
      </c>
      <c r="F56" s="20">
        <f t="shared" si="21"/>
        <v>21.354770721598502</v>
      </c>
      <c r="G56" s="20">
        <f t="shared" si="21"/>
        <v>20.73521499813765</v>
      </c>
      <c r="H56" s="20">
        <f t="shared" si="21"/>
        <v>19.6989867105835</v>
      </c>
      <c r="I56" s="20">
        <f t="shared" si="21"/>
        <v>18.346563262865967</v>
      </c>
      <c r="J56" s="20">
        <f t="shared" si="21"/>
        <v>17.23792381781952</v>
      </c>
      <c r="K56" s="20">
        <f t="shared" si="21"/>
        <v>17.329657803521993</v>
      </c>
      <c r="L56" s="20">
        <f t="shared" si="21"/>
        <v>16.110815348703877</v>
      </c>
    </row>
    <row r="57" spans="1:12" ht="15" customHeight="1">
      <c r="A57" t="s">
        <v>181</v>
      </c>
      <c r="B57" s="20">
        <f>(B42/B$40)*100</f>
        <v>11.965826569841948</v>
      </c>
      <c r="C57" s="20">
        <f aca="true" t="shared" si="22" ref="C57:L57">(C42/C$40)*100</f>
        <v>10.359904534606205</v>
      </c>
      <c r="D57" s="20">
        <f t="shared" si="22"/>
        <v>8.92109591748851</v>
      </c>
      <c r="E57" s="20">
        <f t="shared" si="22"/>
        <v>8.164122844960762</v>
      </c>
      <c r="F57" s="20">
        <f t="shared" si="22"/>
        <v>7.642220900864833</v>
      </c>
      <c r="G57" s="20">
        <f t="shared" si="22"/>
        <v>7.219716094855771</v>
      </c>
      <c r="H57" s="20">
        <f t="shared" si="22"/>
        <v>6.566481392529565</v>
      </c>
      <c r="I57" s="20">
        <f t="shared" si="22"/>
        <v>5.986681501901455</v>
      </c>
      <c r="J57" s="20">
        <f t="shared" si="22"/>
        <v>5.582813337084758</v>
      </c>
      <c r="K57" s="20">
        <f t="shared" si="22"/>
        <v>5.605182962290925</v>
      </c>
      <c r="L57" s="20">
        <f t="shared" si="22"/>
        <v>5.454768827552316</v>
      </c>
    </row>
    <row r="58" spans="1:12" ht="15" customHeight="1">
      <c r="A58" t="s">
        <v>182</v>
      </c>
      <c r="B58" s="20">
        <f>(B43/B$40)*100</f>
        <v>4.7210593763349</v>
      </c>
      <c r="C58" s="20">
        <f aca="true" t="shared" si="23" ref="C58:L58">(C43/C$40)*100</f>
        <v>3.5121718377088302</v>
      </c>
      <c r="D58" s="20">
        <f t="shared" si="23"/>
        <v>3.18736631063232</v>
      </c>
      <c r="E58" s="20">
        <f t="shared" si="23"/>
        <v>0.9225730705060868</v>
      </c>
      <c r="F58" s="20">
        <f t="shared" si="23"/>
        <v>1.068533312924249</v>
      </c>
      <c r="G58" s="20">
        <f t="shared" si="23"/>
        <v>1.3315813433762365</v>
      </c>
      <c r="H58" s="20">
        <f t="shared" si="23"/>
        <v>1.159678858162355</v>
      </c>
      <c r="I58" s="20">
        <f t="shared" si="23"/>
        <v>1.2683295414916052</v>
      </c>
      <c r="J58" s="20">
        <f t="shared" si="23"/>
        <v>1.5439938024412525</v>
      </c>
      <c r="K58" s="20">
        <f t="shared" si="23"/>
        <v>1.9137568722326903</v>
      </c>
      <c r="L58" s="20">
        <f t="shared" si="23"/>
        <v>1.7273434620582333</v>
      </c>
    </row>
    <row r="59" spans="1:12" ht="15" customHeight="1">
      <c r="A59" t="s">
        <v>183</v>
      </c>
      <c r="B59" s="20">
        <f>((B44+B45)/B$40)*100</f>
        <v>44.73472874839812</v>
      </c>
      <c r="C59" s="20">
        <f aca="true" t="shared" si="24" ref="C59:K59">((C44+C45)/C$40)*100</f>
        <v>50.48019093078759</v>
      </c>
      <c r="D59" s="20">
        <f t="shared" si="24"/>
        <v>57.75098303601053</v>
      </c>
      <c r="E59" s="20">
        <f t="shared" si="24"/>
        <v>63.79781251931039</v>
      </c>
      <c r="F59" s="20">
        <f t="shared" si="24"/>
        <v>64.44050653777545</v>
      </c>
      <c r="G59" s="20">
        <f t="shared" si="24"/>
        <v>65.21127343459008</v>
      </c>
      <c r="H59" s="20">
        <f t="shared" si="24"/>
        <v>66.98826597131682</v>
      </c>
      <c r="I59" s="20">
        <f t="shared" si="24"/>
        <v>68.86468937343274</v>
      </c>
      <c r="J59" s="20">
        <f t="shared" si="24"/>
        <v>69.99926770139174</v>
      </c>
      <c r="K59" s="20">
        <f t="shared" si="24"/>
        <v>69.04412962058296</v>
      </c>
      <c r="L59" s="20">
        <f>((L44+L45)/L$40)*100</f>
        <v>70.16380687169827</v>
      </c>
    </row>
    <row r="60" spans="1:12" ht="15" customHeight="1">
      <c r="A60" t="s">
        <v>184</v>
      </c>
      <c r="B60" s="20">
        <f>(B46/B$40)*100</f>
        <v>7.21913712088851</v>
      </c>
      <c r="C60" s="20">
        <f aca="true" t="shared" si="25" ref="C60:L60">(C46/C$40)*100</f>
        <v>6.097374701670645</v>
      </c>
      <c r="D60" s="20">
        <f t="shared" si="25"/>
        <v>6.357789810311113</v>
      </c>
      <c r="E60" s="20">
        <f t="shared" si="25"/>
        <v>5.291973058147439</v>
      </c>
      <c r="F60" s="20">
        <f t="shared" si="25"/>
        <v>5.493968526836965</v>
      </c>
      <c r="G60" s="20">
        <f t="shared" si="25"/>
        <v>5.502214129040269</v>
      </c>
      <c r="H60" s="20">
        <f t="shared" si="25"/>
        <v>5.586587067407764</v>
      </c>
      <c r="I60" s="20">
        <f t="shared" si="25"/>
        <v>5.533736320308218</v>
      </c>
      <c r="J60" s="20">
        <f t="shared" si="25"/>
        <v>5.6360013412627135</v>
      </c>
      <c r="K60" s="20">
        <f t="shared" si="25"/>
        <v>6.107272741371422</v>
      </c>
      <c r="L60" s="20">
        <f t="shared" si="25"/>
        <v>6.543265489987304</v>
      </c>
    </row>
    <row r="61" spans="1:14" ht="13.5" customHeight="1">
      <c r="A61" s="51" t="s">
        <v>187</v>
      </c>
      <c r="B61" s="51"/>
      <c r="C61" s="51"/>
      <c r="D61" s="51"/>
      <c r="E61" s="51"/>
      <c r="F61" s="51"/>
      <c r="G61" s="51"/>
      <c r="H61" s="51"/>
      <c r="I61" s="51"/>
      <c r="J61" s="51"/>
      <c r="K61" s="51"/>
      <c r="L61" s="51"/>
      <c r="M61" s="52"/>
      <c r="N61" s="52"/>
    </row>
    <row r="62" spans="1:14" ht="13.5" customHeight="1">
      <c r="A62" s="39" t="s">
        <v>192</v>
      </c>
      <c r="B62" s="26"/>
      <c r="C62" s="26"/>
      <c r="D62" s="26"/>
      <c r="E62" s="26"/>
      <c r="F62" s="26"/>
      <c r="G62" s="26"/>
      <c r="H62" s="26"/>
      <c r="I62" s="26"/>
      <c r="J62" s="26"/>
      <c r="K62" s="26"/>
      <c r="L62" s="26"/>
      <c r="M62" s="26"/>
      <c r="N62" s="26"/>
    </row>
    <row r="63" ht="15" customHeight="1"/>
    <row r="64" ht="15" customHeight="1"/>
    <row r="65" ht="15" customHeight="1"/>
    <row r="66" ht="15" customHeight="1"/>
    <row r="67" ht="15" customHeight="1"/>
    <row r="68" ht="15" customHeight="1"/>
    <row r="69" ht="15" customHeight="1"/>
    <row r="70" ht="15" customHeight="1">
      <c r="A70" s="3" t="s">
        <v>200</v>
      </c>
    </row>
    <row r="71" ht="15" customHeight="1">
      <c r="N71" s="27"/>
    </row>
    <row r="72" spans="1:12" ht="15" customHeight="1">
      <c r="A72" s="25"/>
      <c r="B72" s="23" t="s">
        <v>169</v>
      </c>
      <c r="C72" s="23" t="s">
        <v>71</v>
      </c>
      <c r="D72" s="23" t="s">
        <v>72</v>
      </c>
      <c r="E72" s="23" t="s">
        <v>77</v>
      </c>
      <c r="F72" s="23" t="s">
        <v>131</v>
      </c>
      <c r="G72" s="23" t="s">
        <v>132</v>
      </c>
      <c r="H72" s="23" t="s">
        <v>133</v>
      </c>
      <c r="I72" s="23" t="s">
        <v>134</v>
      </c>
      <c r="J72" s="23" t="s">
        <v>78</v>
      </c>
      <c r="K72" s="23" t="s">
        <v>7</v>
      </c>
      <c r="L72" s="23" t="s">
        <v>79</v>
      </c>
    </row>
    <row r="73" ht="15" customHeight="1">
      <c r="A73" s="22" t="s">
        <v>170</v>
      </c>
    </row>
    <row r="74" spans="1:19" ht="15" customHeight="1">
      <c r="A74" s="22" t="s">
        <v>174</v>
      </c>
      <c r="B74" s="15">
        <f aca="true" t="shared" si="26" ref="B74:L74">SUM(B75:B80)</f>
        <v>1763.2</v>
      </c>
      <c r="C74" s="15">
        <f t="shared" si="26"/>
        <v>3007.7999999999997</v>
      </c>
      <c r="D74" s="15">
        <f t="shared" si="26"/>
        <v>3799</v>
      </c>
      <c r="E74" s="15">
        <f t="shared" si="26"/>
        <v>3208.3999999999996</v>
      </c>
      <c r="F74" s="15">
        <f t="shared" si="26"/>
        <v>3668</v>
      </c>
      <c r="G74" s="15">
        <f t="shared" si="26"/>
        <v>4185.1</v>
      </c>
      <c r="H74" s="15">
        <f t="shared" si="26"/>
        <v>4696.700000000001</v>
      </c>
      <c r="I74" s="15">
        <f t="shared" si="26"/>
        <v>5346.5</v>
      </c>
      <c r="J74" s="15">
        <f t="shared" si="26"/>
        <v>5983.5</v>
      </c>
      <c r="K74" s="15">
        <f t="shared" si="26"/>
        <v>5861.799999999999</v>
      </c>
      <c r="L74" s="15">
        <f t="shared" si="26"/>
        <v>5809.699999999999</v>
      </c>
      <c r="M74" s="15"/>
      <c r="N74" s="15"/>
      <c r="O74" s="15"/>
      <c r="P74" s="15"/>
      <c r="Q74" s="15"/>
      <c r="R74" s="15"/>
      <c r="S74" s="15"/>
    </row>
    <row r="75" spans="1:42" ht="15" customHeight="1">
      <c r="A75" t="s">
        <v>175</v>
      </c>
      <c r="B75" s="37">
        <v>316.2</v>
      </c>
      <c r="C75" s="34">
        <v>486</v>
      </c>
      <c r="D75" s="37">
        <v>555.4</v>
      </c>
      <c r="E75" s="37">
        <v>440.3</v>
      </c>
      <c r="F75" s="34">
        <v>484</v>
      </c>
      <c r="G75" s="37">
        <v>543.7</v>
      </c>
      <c r="H75" s="37">
        <v>592.2</v>
      </c>
      <c r="I75" s="37">
        <v>634.9</v>
      </c>
      <c r="J75" s="37">
        <v>661.8</v>
      </c>
      <c r="K75" s="37">
        <v>637.3</v>
      </c>
      <c r="L75" s="37">
        <v>627.2</v>
      </c>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row>
    <row r="76" spans="1:12" ht="15" customHeight="1">
      <c r="A76" t="s">
        <v>176</v>
      </c>
      <c r="B76" s="24">
        <v>130.7</v>
      </c>
      <c r="C76" s="24">
        <v>183.1</v>
      </c>
      <c r="D76" s="24">
        <v>219.6</v>
      </c>
      <c r="E76" s="24">
        <v>186.2</v>
      </c>
      <c r="F76" s="24">
        <v>190.2</v>
      </c>
      <c r="G76" s="24">
        <v>202.2</v>
      </c>
      <c r="H76" s="24">
        <v>207.5</v>
      </c>
      <c r="I76" s="24">
        <v>218.8</v>
      </c>
      <c r="J76" s="24">
        <v>222.4</v>
      </c>
      <c r="K76" s="24">
        <v>210.4</v>
      </c>
      <c r="L76" s="24">
        <v>202.6</v>
      </c>
    </row>
    <row r="77" spans="1:12" ht="15" customHeight="1">
      <c r="A77" t="s">
        <v>177</v>
      </c>
      <c r="B77" s="24">
        <v>71</v>
      </c>
      <c r="C77" s="24">
        <v>91</v>
      </c>
      <c r="D77" s="24">
        <v>87.2</v>
      </c>
      <c r="E77" s="24">
        <v>19.4</v>
      </c>
      <c r="F77" s="24">
        <v>37.5</v>
      </c>
      <c r="G77" s="24">
        <v>51.9</v>
      </c>
      <c r="H77" s="24">
        <v>55.6</v>
      </c>
      <c r="I77" s="24">
        <v>73</v>
      </c>
      <c r="J77" s="24">
        <v>89.5</v>
      </c>
      <c r="K77" s="24">
        <v>83.8</v>
      </c>
      <c r="L77" s="24">
        <v>101.4</v>
      </c>
    </row>
    <row r="78" spans="1:12" ht="15" customHeight="1">
      <c r="A78" t="s">
        <v>178</v>
      </c>
      <c r="B78" s="53">
        <v>967.1</v>
      </c>
      <c r="C78" s="53">
        <v>1886.1</v>
      </c>
      <c r="D78" s="24">
        <v>1844.3</v>
      </c>
      <c r="E78" s="24">
        <v>1753.8</v>
      </c>
      <c r="F78" s="24">
        <v>2022.3</v>
      </c>
      <c r="G78" s="24">
        <v>2339.6</v>
      </c>
      <c r="H78" s="24">
        <v>2680</v>
      </c>
      <c r="I78" s="24">
        <v>3129.5</v>
      </c>
      <c r="J78" s="24">
        <v>3583.9</v>
      </c>
      <c r="K78" s="24">
        <v>3552.1</v>
      </c>
      <c r="L78" s="24">
        <v>3688.2</v>
      </c>
    </row>
    <row r="79" spans="1:12" ht="15" customHeight="1">
      <c r="A79" t="s">
        <v>179</v>
      </c>
      <c r="B79" s="53"/>
      <c r="C79" s="53"/>
      <c r="D79" s="24">
        <v>684.8</v>
      </c>
      <c r="E79" s="24">
        <v>518.5</v>
      </c>
      <c r="F79" s="24">
        <v>618.4</v>
      </c>
      <c r="G79" s="24">
        <v>686.4</v>
      </c>
      <c r="H79" s="24">
        <v>756.6</v>
      </c>
      <c r="I79" s="24">
        <v>845.2</v>
      </c>
      <c r="J79" s="24">
        <v>930.5</v>
      </c>
      <c r="K79" s="24">
        <v>877.7</v>
      </c>
      <c r="L79" s="24">
        <v>690.9</v>
      </c>
    </row>
    <row r="80" spans="1:12" ht="15" customHeight="1">
      <c r="A80" s="10" t="s">
        <v>180</v>
      </c>
      <c r="B80" s="32">
        <v>278.2</v>
      </c>
      <c r="C80" s="32">
        <v>361.6</v>
      </c>
      <c r="D80" s="32">
        <v>407.7</v>
      </c>
      <c r="E80" s="32">
        <v>290.2</v>
      </c>
      <c r="F80" s="32">
        <v>315.6</v>
      </c>
      <c r="G80" s="32">
        <v>361.3</v>
      </c>
      <c r="H80" s="32">
        <v>404.8</v>
      </c>
      <c r="I80" s="32">
        <v>445.1</v>
      </c>
      <c r="J80" s="32">
        <v>495.4</v>
      </c>
      <c r="K80" s="32">
        <v>500.5</v>
      </c>
      <c r="L80" s="32">
        <v>499.4</v>
      </c>
    </row>
    <row r="81" spans="1:12" ht="15" customHeight="1">
      <c r="A81" s="22" t="s">
        <v>173</v>
      </c>
      <c r="B81" s="20"/>
      <c r="C81" s="20"/>
      <c r="D81" s="20"/>
      <c r="E81" s="20"/>
      <c r="F81" s="20"/>
      <c r="G81" s="20"/>
      <c r="H81" s="20"/>
      <c r="I81" s="20"/>
      <c r="J81" s="20"/>
      <c r="K81" s="20"/>
      <c r="L81" s="20"/>
    </row>
    <row r="82" spans="1:12" ht="15" customHeight="1">
      <c r="A82" s="22" t="s">
        <v>174</v>
      </c>
      <c r="B82" s="20">
        <f>(B74/$B74)*100</f>
        <v>100</v>
      </c>
      <c r="C82" s="20">
        <f aca="true" t="shared" si="27" ref="C82:L82">(C74/$B74)*100</f>
        <v>170.5875680580762</v>
      </c>
      <c r="D82" s="20">
        <f t="shared" si="27"/>
        <v>215.46052631578948</v>
      </c>
      <c r="E82" s="20">
        <f t="shared" si="27"/>
        <v>181.96460980036295</v>
      </c>
      <c r="F82" s="20">
        <f t="shared" si="27"/>
        <v>208.03085299455532</v>
      </c>
      <c r="G82" s="20">
        <f t="shared" si="27"/>
        <v>237.35821234119783</v>
      </c>
      <c r="H82" s="20">
        <f t="shared" si="27"/>
        <v>266.37363883847553</v>
      </c>
      <c r="I82" s="20">
        <f t="shared" si="27"/>
        <v>303.22708711433756</v>
      </c>
      <c r="J82" s="20">
        <f t="shared" si="27"/>
        <v>339.3545825771325</v>
      </c>
      <c r="K82" s="20">
        <f t="shared" si="27"/>
        <v>332.4523593466424</v>
      </c>
      <c r="L82" s="20">
        <f t="shared" si="27"/>
        <v>329.49750453720503</v>
      </c>
    </row>
    <row r="83" spans="1:12" ht="15" customHeight="1">
      <c r="A83" t="s">
        <v>175</v>
      </c>
      <c r="B83" s="20">
        <f>(B75/$B75)*100</f>
        <v>100</v>
      </c>
      <c r="C83" s="20">
        <f aca="true" t="shared" si="28" ref="C83:L83">(C75/$B75)*100</f>
        <v>153.7001897533207</v>
      </c>
      <c r="D83" s="20">
        <f t="shared" si="28"/>
        <v>175.6483238456673</v>
      </c>
      <c r="E83" s="20">
        <f t="shared" si="28"/>
        <v>139.247311827957</v>
      </c>
      <c r="F83" s="20">
        <f t="shared" si="28"/>
        <v>153.06767868437697</v>
      </c>
      <c r="G83" s="20">
        <f t="shared" si="28"/>
        <v>171.94813409234663</v>
      </c>
      <c r="H83" s="20">
        <f t="shared" si="28"/>
        <v>187.28652751423152</v>
      </c>
      <c r="I83" s="20">
        <f t="shared" si="28"/>
        <v>200.79063883617962</v>
      </c>
      <c r="J83" s="20">
        <f t="shared" si="28"/>
        <v>209.29791271347247</v>
      </c>
      <c r="K83" s="20">
        <f t="shared" si="28"/>
        <v>201.5496521189121</v>
      </c>
      <c r="L83" s="20">
        <f t="shared" si="28"/>
        <v>198.35547122074638</v>
      </c>
    </row>
    <row r="84" spans="1:12" ht="15" customHeight="1">
      <c r="A84" t="s">
        <v>181</v>
      </c>
      <c r="B84" s="20">
        <f>(B76/$B76)*100</f>
        <v>100</v>
      </c>
      <c r="C84" s="20">
        <f>(C76/$B76)*100</f>
        <v>140.09181331293038</v>
      </c>
      <c r="D84" s="20">
        <f aca="true" t="shared" si="29" ref="D84:L84">(D76/$B76)*100</f>
        <v>168.0183626625861</v>
      </c>
      <c r="E84" s="20">
        <f t="shared" si="29"/>
        <v>142.4636572302984</v>
      </c>
      <c r="F84" s="20">
        <f t="shared" si="29"/>
        <v>145.52410099464424</v>
      </c>
      <c r="G84" s="20">
        <f t="shared" si="29"/>
        <v>154.70543228768173</v>
      </c>
      <c r="H84" s="20">
        <f t="shared" si="29"/>
        <v>158.76052027543994</v>
      </c>
      <c r="I84" s="20">
        <f t="shared" si="29"/>
        <v>167.40627390971693</v>
      </c>
      <c r="J84" s="20">
        <f t="shared" si="29"/>
        <v>170.1606732976282</v>
      </c>
      <c r="K84" s="20">
        <f t="shared" si="29"/>
        <v>160.97934200459068</v>
      </c>
      <c r="L84" s="20">
        <f t="shared" si="29"/>
        <v>155.0114766641163</v>
      </c>
    </row>
    <row r="85" spans="1:12" ht="15" customHeight="1">
      <c r="A85" t="s">
        <v>182</v>
      </c>
      <c r="B85" s="20">
        <f>(B77/$B77)*100</f>
        <v>100</v>
      </c>
      <c r="C85" s="20">
        <f aca="true" t="shared" si="30" ref="C85:L85">(C77/$B77)*100</f>
        <v>128.16901408450704</v>
      </c>
      <c r="D85" s="20">
        <f t="shared" si="30"/>
        <v>122.81690140845072</v>
      </c>
      <c r="E85" s="20">
        <f t="shared" si="30"/>
        <v>27.32394366197183</v>
      </c>
      <c r="F85" s="20">
        <f t="shared" si="30"/>
        <v>52.816901408450704</v>
      </c>
      <c r="G85" s="20">
        <f t="shared" si="30"/>
        <v>73.09859154929578</v>
      </c>
      <c r="H85" s="20">
        <f t="shared" si="30"/>
        <v>78.30985915492958</v>
      </c>
      <c r="I85" s="20">
        <f t="shared" si="30"/>
        <v>102.8169014084507</v>
      </c>
      <c r="J85" s="20">
        <f t="shared" si="30"/>
        <v>126.05633802816902</v>
      </c>
      <c r="K85" s="20">
        <f t="shared" si="30"/>
        <v>118.02816901408451</v>
      </c>
      <c r="L85" s="20">
        <f t="shared" si="30"/>
        <v>142.81690140845072</v>
      </c>
    </row>
    <row r="86" spans="1:12" ht="15" customHeight="1">
      <c r="A86" t="s">
        <v>183</v>
      </c>
      <c r="B86" s="20">
        <f aca="true" t="shared" si="31" ref="B86:L86">((B78+B79)/$B78)*100</f>
        <v>100</v>
      </c>
      <c r="C86" s="20">
        <f t="shared" si="31"/>
        <v>195.02636749043532</v>
      </c>
      <c r="D86" s="20">
        <f t="shared" si="31"/>
        <v>261.5138041567573</v>
      </c>
      <c r="E86" s="20">
        <f t="shared" si="31"/>
        <v>234.96019025953885</v>
      </c>
      <c r="F86" s="20">
        <f t="shared" si="31"/>
        <v>273.05345879433355</v>
      </c>
      <c r="G86" s="20">
        <f t="shared" si="31"/>
        <v>312.8942198324889</v>
      </c>
      <c r="H86" s="20">
        <f t="shared" si="31"/>
        <v>355.3510495295212</v>
      </c>
      <c r="I86" s="20">
        <f t="shared" si="31"/>
        <v>410.99162444421466</v>
      </c>
      <c r="J86" s="20">
        <f t="shared" si="31"/>
        <v>466.7976424361493</v>
      </c>
      <c r="K86" s="20">
        <f t="shared" si="31"/>
        <v>458.04983972701893</v>
      </c>
      <c r="L86" s="20">
        <f t="shared" si="31"/>
        <v>452.8073622169372</v>
      </c>
    </row>
    <row r="87" spans="1:12" ht="15" customHeight="1">
      <c r="A87" s="10" t="s">
        <v>184</v>
      </c>
      <c r="B87" s="16">
        <f>(B80/$B80)*100</f>
        <v>100</v>
      </c>
      <c r="C87" s="16">
        <f aca="true" t="shared" si="32" ref="C87:L87">(C80/$B80)*100</f>
        <v>129.97843278217113</v>
      </c>
      <c r="D87" s="16">
        <f t="shared" si="32"/>
        <v>146.54924514737598</v>
      </c>
      <c r="E87" s="16">
        <f t="shared" si="32"/>
        <v>104.31344356578</v>
      </c>
      <c r="F87" s="16">
        <f t="shared" si="32"/>
        <v>113.4435657800144</v>
      </c>
      <c r="G87" s="16">
        <f t="shared" si="32"/>
        <v>129.8705966930266</v>
      </c>
      <c r="H87" s="16">
        <f t="shared" si="32"/>
        <v>145.50682961897917</v>
      </c>
      <c r="I87" s="16">
        <f t="shared" si="32"/>
        <v>159.99281092739037</v>
      </c>
      <c r="J87" s="16">
        <f t="shared" si="32"/>
        <v>178.07332854061826</v>
      </c>
      <c r="K87" s="16">
        <f t="shared" si="32"/>
        <v>179.90654205607478</v>
      </c>
      <c r="L87" s="16">
        <f t="shared" si="32"/>
        <v>179.51114306254493</v>
      </c>
    </row>
    <row r="88" spans="1:12" ht="15" customHeight="1">
      <c r="A88" s="36" t="s">
        <v>186</v>
      </c>
      <c r="B88" s="20"/>
      <c r="C88" s="20"/>
      <c r="D88" s="20"/>
      <c r="E88" s="20"/>
      <c r="F88" s="20"/>
      <c r="G88" s="20"/>
      <c r="H88" s="20"/>
      <c r="I88" s="20"/>
      <c r="J88" s="20"/>
      <c r="K88" s="20"/>
      <c r="L88" s="20"/>
    </row>
    <row r="89" spans="1:12" ht="15" customHeight="1">
      <c r="A89" s="22" t="s">
        <v>174</v>
      </c>
      <c r="B89" s="20">
        <f>(B74/B$74)*100</f>
        <v>100</v>
      </c>
      <c r="C89" s="20">
        <f aca="true" t="shared" si="33" ref="C89:L89">(C74/C$74)*100</f>
        <v>100</v>
      </c>
      <c r="D89" s="20">
        <f t="shared" si="33"/>
        <v>100</v>
      </c>
      <c r="E89" s="20">
        <f t="shared" si="33"/>
        <v>100</v>
      </c>
      <c r="F89" s="20">
        <f t="shared" si="33"/>
        <v>100</v>
      </c>
      <c r="G89" s="20">
        <f t="shared" si="33"/>
        <v>100</v>
      </c>
      <c r="H89" s="20">
        <f t="shared" si="33"/>
        <v>100</v>
      </c>
      <c r="I89" s="20">
        <f t="shared" si="33"/>
        <v>100</v>
      </c>
      <c r="J89" s="20">
        <f t="shared" si="33"/>
        <v>100</v>
      </c>
      <c r="K89" s="20">
        <f t="shared" si="33"/>
        <v>100</v>
      </c>
      <c r="L89" s="20">
        <f t="shared" si="33"/>
        <v>100</v>
      </c>
    </row>
    <row r="90" spans="1:12" ht="15" customHeight="1">
      <c r="A90" t="s">
        <v>175</v>
      </c>
      <c r="B90" s="20">
        <f aca="true" t="shared" si="34" ref="B90:L91">(B75/B$74)*100</f>
        <v>17.933303085299453</v>
      </c>
      <c r="C90" s="20">
        <f t="shared" si="34"/>
        <v>16.15798922800718</v>
      </c>
      <c r="D90" s="20">
        <f t="shared" si="34"/>
        <v>14.61963674651224</v>
      </c>
      <c r="E90" s="20">
        <f t="shared" si="34"/>
        <v>13.723351203091886</v>
      </c>
      <c r="F90" s="20">
        <f t="shared" si="34"/>
        <v>13.195201744820064</v>
      </c>
      <c r="G90" s="20">
        <f t="shared" si="34"/>
        <v>12.9913263721297</v>
      </c>
      <c r="H90" s="20">
        <f t="shared" si="34"/>
        <v>12.608853024463984</v>
      </c>
      <c r="I90" s="20">
        <f t="shared" si="34"/>
        <v>11.875058449452913</v>
      </c>
      <c r="J90" s="20">
        <f t="shared" si="34"/>
        <v>11.060416144397092</v>
      </c>
      <c r="K90" s="20">
        <f t="shared" si="34"/>
        <v>10.872087072230375</v>
      </c>
      <c r="L90" s="20">
        <f t="shared" si="34"/>
        <v>10.79573816203935</v>
      </c>
    </row>
    <row r="91" spans="1:12" ht="15" customHeight="1">
      <c r="A91" t="s">
        <v>181</v>
      </c>
      <c r="B91" s="20">
        <f t="shared" si="34"/>
        <v>7.412658802177857</v>
      </c>
      <c r="C91" s="20">
        <f t="shared" si="34"/>
        <v>6.087505818205998</v>
      </c>
      <c r="D91" s="20">
        <f t="shared" si="34"/>
        <v>5.780468544353777</v>
      </c>
      <c r="E91" s="20">
        <f t="shared" si="34"/>
        <v>5.8035157711008605</v>
      </c>
      <c r="F91" s="20">
        <f t="shared" si="34"/>
        <v>5.185387131952017</v>
      </c>
      <c r="G91" s="20">
        <f t="shared" si="34"/>
        <v>4.831425772382977</v>
      </c>
      <c r="H91" s="20">
        <f t="shared" si="34"/>
        <v>4.417995613941703</v>
      </c>
      <c r="I91" s="20">
        <f t="shared" si="34"/>
        <v>4.092396895165062</v>
      </c>
      <c r="J91" s="20">
        <f t="shared" si="34"/>
        <v>3.7168881089663244</v>
      </c>
      <c r="K91" s="20">
        <f t="shared" si="34"/>
        <v>3.5893411580060737</v>
      </c>
      <c r="L91" s="20">
        <f t="shared" si="34"/>
        <v>3.487271287674063</v>
      </c>
    </row>
    <row r="92" spans="1:12" ht="15" customHeight="1">
      <c r="A92" t="s">
        <v>182</v>
      </c>
      <c r="B92" s="20">
        <f>(B77/B$74)*100</f>
        <v>4.026769509981851</v>
      </c>
      <c r="C92" s="20">
        <f aca="true" t="shared" si="35" ref="C92:L92">(C77/C$74)*100</f>
        <v>3.0254671188243902</v>
      </c>
      <c r="D92" s="20">
        <f t="shared" si="35"/>
        <v>2.2953408791787315</v>
      </c>
      <c r="E92" s="20">
        <f t="shared" si="35"/>
        <v>0.6046627602543324</v>
      </c>
      <c r="F92" s="20">
        <f t="shared" si="35"/>
        <v>1.0223555070883314</v>
      </c>
      <c r="G92" s="20">
        <f t="shared" si="35"/>
        <v>1.2401137368282718</v>
      </c>
      <c r="H92" s="20">
        <f t="shared" si="35"/>
        <v>1.1838099090851022</v>
      </c>
      <c r="I92" s="20">
        <f t="shared" si="35"/>
        <v>1.3653792200505004</v>
      </c>
      <c r="J92" s="20">
        <f t="shared" si="35"/>
        <v>1.4957800618367176</v>
      </c>
      <c r="K92" s="20">
        <f t="shared" si="35"/>
        <v>1.429595004947286</v>
      </c>
      <c r="L92" s="20">
        <f t="shared" si="35"/>
        <v>1.745356903110316</v>
      </c>
    </row>
    <row r="93" spans="1:12" ht="15" customHeight="1">
      <c r="A93" t="s">
        <v>183</v>
      </c>
      <c r="B93" s="20">
        <f>((B78+B79)/B$74)*100</f>
        <v>54.849137931034484</v>
      </c>
      <c r="C93" s="20">
        <f>((C78+C79)/C$74)*100</f>
        <v>62.70696189906244</v>
      </c>
      <c r="D93" s="20">
        <f aca="true" t="shared" si="36" ref="D93:L93">((D78+D79)/D$74)*100</f>
        <v>66.5727823111345</v>
      </c>
      <c r="E93" s="20">
        <f t="shared" si="36"/>
        <v>70.82346340855257</v>
      </c>
      <c r="F93" s="20">
        <f t="shared" si="36"/>
        <v>71.99291166848418</v>
      </c>
      <c r="G93" s="20">
        <f t="shared" si="36"/>
        <v>72.3041265441686</v>
      </c>
      <c r="H93" s="20">
        <f t="shared" si="36"/>
        <v>73.17052398492557</v>
      </c>
      <c r="I93" s="20">
        <f>((I78+I79)/I$74)*100</f>
        <v>74.34209295800991</v>
      </c>
      <c r="J93" s="20">
        <f t="shared" si="36"/>
        <v>75.44748057157182</v>
      </c>
      <c r="K93" s="20">
        <f t="shared" si="36"/>
        <v>75.57064382954043</v>
      </c>
      <c r="L93" s="20">
        <f t="shared" si="36"/>
        <v>75.37566483639431</v>
      </c>
    </row>
    <row r="94" spans="1:12" ht="15" customHeight="1">
      <c r="A94" t="s">
        <v>184</v>
      </c>
      <c r="B94" s="20">
        <f>(B80/B$74)*100</f>
        <v>15.778130671506352</v>
      </c>
      <c r="C94" s="20">
        <f aca="true" t="shared" si="37" ref="C94:L94">(C80/C$74)*100</f>
        <v>12.022075935899995</v>
      </c>
      <c r="D94" s="20">
        <f t="shared" si="37"/>
        <v>10.731771518820741</v>
      </c>
      <c r="E94" s="20">
        <f t="shared" si="37"/>
        <v>9.045006857000375</v>
      </c>
      <c r="F94" s="20">
        <f t="shared" si="37"/>
        <v>8.604143947655398</v>
      </c>
      <c r="G94" s="20">
        <f t="shared" si="37"/>
        <v>8.633007574490453</v>
      </c>
      <c r="H94" s="20">
        <f t="shared" si="37"/>
        <v>8.618817467583622</v>
      </c>
      <c r="I94" s="20">
        <f t="shared" si="37"/>
        <v>8.325072477321612</v>
      </c>
      <c r="J94" s="20">
        <f t="shared" si="37"/>
        <v>8.279435113228043</v>
      </c>
      <c r="K94" s="20">
        <f t="shared" si="37"/>
        <v>8.538332935275855</v>
      </c>
      <c r="L94" s="20">
        <f t="shared" si="37"/>
        <v>8.595968810781969</v>
      </c>
    </row>
    <row r="95" spans="1:14" ht="13.5" customHeight="1">
      <c r="A95" s="51" t="s">
        <v>188</v>
      </c>
      <c r="B95" s="51"/>
      <c r="C95" s="51"/>
      <c r="D95" s="51"/>
      <c r="E95" s="51"/>
      <c r="F95" s="51"/>
      <c r="G95" s="51"/>
      <c r="H95" s="51"/>
      <c r="I95" s="51"/>
      <c r="J95" s="51"/>
      <c r="K95" s="51"/>
      <c r="L95" s="51"/>
      <c r="M95" s="52"/>
      <c r="N95" s="52"/>
    </row>
    <row r="96" spans="1:14" ht="13.5" customHeight="1">
      <c r="A96" s="39" t="s">
        <v>192</v>
      </c>
      <c r="B96" s="26"/>
      <c r="C96" s="26"/>
      <c r="D96" s="26"/>
      <c r="E96" s="26"/>
      <c r="F96" s="26"/>
      <c r="G96" s="26"/>
      <c r="H96" s="26"/>
      <c r="I96" s="26"/>
      <c r="J96" s="26"/>
      <c r="K96" s="26"/>
      <c r="L96" s="26"/>
      <c r="M96" s="26"/>
      <c r="N96" s="26"/>
    </row>
    <row r="97" ht="15" customHeight="1"/>
    <row r="98" ht="15" customHeight="1"/>
    <row r="99" ht="15" customHeight="1"/>
    <row r="100" ht="15" customHeight="1"/>
    <row r="101" ht="15" customHeight="1"/>
    <row r="102" ht="15" customHeight="1"/>
    <row r="103" ht="15" customHeight="1"/>
    <row r="104" ht="15" customHeight="1">
      <c r="A104" s="3" t="s">
        <v>201</v>
      </c>
    </row>
    <row r="105" ht="15" customHeight="1">
      <c r="N105" s="27"/>
    </row>
    <row r="106" spans="1:12" ht="15" customHeight="1">
      <c r="A106" s="25"/>
      <c r="B106" s="23" t="s">
        <v>169</v>
      </c>
      <c r="C106" s="23" t="s">
        <v>71</v>
      </c>
      <c r="D106" s="23" t="s">
        <v>72</v>
      </c>
      <c r="E106" s="23" t="s">
        <v>77</v>
      </c>
      <c r="F106" s="23" t="s">
        <v>131</v>
      </c>
      <c r="G106" s="23" t="s">
        <v>132</v>
      </c>
      <c r="H106" s="23" t="s">
        <v>133</v>
      </c>
      <c r="I106" s="23" t="s">
        <v>134</v>
      </c>
      <c r="J106" s="23" t="s">
        <v>78</v>
      </c>
      <c r="K106" s="23" t="s">
        <v>7</v>
      </c>
      <c r="L106" s="23" t="s">
        <v>79</v>
      </c>
    </row>
    <row r="107" ht="15" customHeight="1">
      <c r="A107" s="22" t="s">
        <v>170</v>
      </c>
    </row>
    <row r="108" spans="1:19" ht="15" customHeight="1">
      <c r="A108" s="22" t="s">
        <v>174</v>
      </c>
      <c r="B108" s="15">
        <f aca="true" t="shared" si="38" ref="B108:L108">SUM(B109:B114)</f>
        <v>1347.6</v>
      </c>
      <c r="C108" s="15">
        <f t="shared" si="38"/>
        <v>2403.6</v>
      </c>
      <c r="D108" s="15">
        <f t="shared" si="38"/>
        <v>3087.0999999999995</v>
      </c>
      <c r="E108" s="15">
        <f t="shared" si="38"/>
        <v>2641.4000000000005</v>
      </c>
      <c r="F108" s="15">
        <f t="shared" si="38"/>
        <v>2904.8</v>
      </c>
      <c r="G108" s="15">
        <f t="shared" si="38"/>
        <v>3164</v>
      </c>
      <c r="H108" s="15">
        <f t="shared" si="38"/>
        <v>3359.1000000000004</v>
      </c>
      <c r="I108" s="15">
        <f t="shared" si="38"/>
        <v>3420.3</v>
      </c>
      <c r="J108" s="15">
        <f t="shared" si="38"/>
        <v>3634.8</v>
      </c>
      <c r="K108" s="15">
        <f t="shared" si="38"/>
        <v>3480</v>
      </c>
      <c r="L108" s="15">
        <f t="shared" si="38"/>
        <v>3526.4</v>
      </c>
      <c r="M108" s="15"/>
      <c r="N108" s="15"/>
      <c r="O108" s="15"/>
      <c r="P108" s="15"/>
      <c r="Q108" s="15"/>
      <c r="R108" s="15"/>
      <c r="S108" s="15"/>
    </row>
    <row r="109" spans="1:42" ht="15" customHeight="1">
      <c r="A109" t="s">
        <v>175</v>
      </c>
      <c r="B109" s="34">
        <v>346.7</v>
      </c>
      <c r="C109" s="34">
        <v>500.1</v>
      </c>
      <c r="D109" s="34">
        <v>580</v>
      </c>
      <c r="E109" s="34">
        <v>534.6</v>
      </c>
      <c r="F109" s="34">
        <v>560.6</v>
      </c>
      <c r="G109" s="34">
        <v>587.5</v>
      </c>
      <c r="H109" s="34">
        <v>595.3</v>
      </c>
      <c r="I109" s="34">
        <v>575</v>
      </c>
      <c r="J109" s="34">
        <v>558.3</v>
      </c>
      <c r="K109" s="34">
        <v>534.5</v>
      </c>
      <c r="L109" s="34">
        <v>503.8</v>
      </c>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row>
    <row r="110" spans="1:12" ht="15" customHeight="1">
      <c r="A110" t="s">
        <v>176</v>
      </c>
      <c r="B110" s="24">
        <v>114.3</v>
      </c>
      <c r="C110" s="24">
        <v>145.4</v>
      </c>
      <c r="D110" s="24">
        <v>187.8</v>
      </c>
      <c r="E110" s="24">
        <v>172.6</v>
      </c>
      <c r="F110" s="24">
        <v>171.1</v>
      </c>
      <c r="G110" s="24">
        <v>173.9</v>
      </c>
      <c r="H110" s="24">
        <v>175.7</v>
      </c>
      <c r="I110" s="24">
        <v>172.9</v>
      </c>
      <c r="J110" s="24">
        <v>172</v>
      </c>
      <c r="K110" s="24">
        <v>165.9</v>
      </c>
      <c r="L110" s="24">
        <v>150.7</v>
      </c>
    </row>
    <row r="111" spans="1:12" ht="15" customHeight="1">
      <c r="A111" t="s">
        <v>177</v>
      </c>
      <c r="B111" s="24">
        <v>8.1</v>
      </c>
      <c r="C111" s="24">
        <v>21</v>
      </c>
      <c r="D111" s="24">
        <v>20.8</v>
      </c>
      <c r="E111" s="24">
        <v>3.7</v>
      </c>
      <c r="F111" s="24">
        <v>5.3</v>
      </c>
      <c r="G111" s="24">
        <v>6.5</v>
      </c>
      <c r="H111" s="24">
        <v>7.7</v>
      </c>
      <c r="I111" s="24">
        <v>11.6</v>
      </c>
      <c r="J111" s="24">
        <v>15.6</v>
      </c>
      <c r="K111" s="24">
        <v>12.1</v>
      </c>
      <c r="L111" s="24">
        <v>12.1</v>
      </c>
    </row>
    <row r="112" spans="1:12" ht="15" customHeight="1">
      <c r="A112" t="s">
        <v>178</v>
      </c>
      <c r="B112" s="53">
        <v>798.9</v>
      </c>
      <c r="C112" s="53">
        <v>1634.9</v>
      </c>
      <c r="D112" s="24">
        <v>1054.3</v>
      </c>
      <c r="E112" s="24">
        <v>1110.7</v>
      </c>
      <c r="F112" s="24">
        <v>1244.3</v>
      </c>
      <c r="G112" s="24">
        <v>1381.1</v>
      </c>
      <c r="H112" s="24">
        <v>1503.4</v>
      </c>
      <c r="I112" s="24">
        <v>1530.9</v>
      </c>
      <c r="J112" s="24">
        <v>1703.2</v>
      </c>
      <c r="K112" s="24">
        <v>1698.5</v>
      </c>
      <c r="L112" s="24">
        <v>1937.2</v>
      </c>
    </row>
    <row r="113" spans="1:12" ht="15" customHeight="1">
      <c r="A113" t="s">
        <v>179</v>
      </c>
      <c r="B113" s="53"/>
      <c r="C113" s="53"/>
      <c r="D113" s="24">
        <v>1120</v>
      </c>
      <c r="E113" s="24">
        <v>723</v>
      </c>
      <c r="F113" s="24">
        <v>819.7</v>
      </c>
      <c r="G113" s="24">
        <v>903.2</v>
      </c>
      <c r="H113" s="24">
        <v>956.8</v>
      </c>
      <c r="I113" s="24">
        <v>1005</v>
      </c>
      <c r="J113" s="24">
        <v>1052.2</v>
      </c>
      <c r="K113" s="24">
        <v>935.3</v>
      </c>
      <c r="L113" s="24">
        <v>780.4</v>
      </c>
    </row>
    <row r="114" spans="1:12" ht="15" customHeight="1">
      <c r="A114" s="10" t="s">
        <v>180</v>
      </c>
      <c r="B114" s="32">
        <v>79.6</v>
      </c>
      <c r="C114" s="32">
        <v>102.2</v>
      </c>
      <c r="D114" s="32">
        <v>124.2</v>
      </c>
      <c r="E114" s="32">
        <v>96.8</v>
      </c>
      <c r="F114" s="32">
        <v>103.8</v>
      </c>
      <c r="G114" s="32">
        <v>111.8</v>
      </c>
      <c r="H114" s="32">
        <v>120.2</v>
      </c>
      <c r="I114" s="32">
        <v>124.9</v>
      </c>
      <c r="J114" s="32">
        <v>133.5</v>
      </c>
      <c r="K114" s="32">
        <v>133.7</v>
      </c>
      <c r="L114" s="32">
        <v>142.2</v>
      </c>
    </row>
    <row r="115" spans="1:12" ht="15" customHeight="1">
      <c r="A115" s="22" t="s">
        <v>173</v>
      </c>
      <c r="B115" s="20"/>
      <c r="C115" s="20"/>
      <c r="D115" s="20"/>
      <c r="E115" s="20"/>
      <c r="F115" s="20"/>
      <c r="G115" s="20"/>
      <c r="H115" s="20"/>
      <c r="I115" s="20"/>
      <c r="J115" s="20"/>
      <c r="K115" s="20"/>
      <c r="L115" s="20"/>
    </row>
    <row r="116" spans="1:12" ht="15" customHeight="1">
      <c r="A116" s="22" t="s">
        <v>174</v>
      </c>
      <c r="B116" s="20">
        <f>(B108/$B108)*100</f>
        <v>100</v>
      </c>
      <c r="C116" s="20">
        <f aca="true" t="shared" si="39" ref="C116:L116">(C108/$B108)*100</f>
        <v>178.36153161175423</v>
      </c>
      <c r="D116" s="20">
        <f t="shared" si="39"/>
        <v>229.08132977144552</v>
      </c>
      <c r="E116" s="20">
        <f t="shared" si="39"/>
        <v>196.0077174235679</v>
      </c>
      <c r="F116" s="20">
        <f t="shared" si="39"/>
        <v>215.55357672899973</v>
      </c>
      <c r="G116" s="20">
        <f t="shared" si="39"/>
        <v>234.78777085188486</v>
      </c>
      <c r="H116" s="20">
        <f t="shared" si="39"/>
        <v>249.26536064113986</v>
      </c>
      <c r="I116" s="20">
        <f t="shared" si="39"/>
        <v>253.80676758682105</v>
      </c>
      <c r="J116" s="20">
        <f t="shared" si="39"/>
        <v>269.72395369545865</v>
      </c>
      <c r="K116" s="20">
        <f t="shared" si="39"/>
        <v>258.2368655387355</v>
      </c>
      <c r="L116" s="20">
        <f t="shared" si="39"/>
        <v>261.6800237459187</v>
      </c>
    </row>
    <row r="117" spans="1:12" ht="15" customHeight="1">
      <c r="A117" t="s">
        <v>175</v>
      </c>
      <c r="B117" s="20">
        <f>(B109/$B109)*100</f>
        <v>100</v>
      </c>
      <c r="C117" s="20">
        <f aca="true" t="shared" si="40" ref="C117:L117">(C109/$B109)*100</f>
        <v>144.2457456013845</v>
      </c>
      <c r="D117" s="20">
        <f t="shared" si="40"/>
        <v>167.29160657629075</v>
      </c>
      <c r="E117" s="20">
        <f t="shared" si="40"/>
        <v>154.19671185462937</v>
      </c>
      <c r="F117" s="20">
        <f t="shared" si="40"/>
        <v>161.69599077011827</v>
      </c>
      <c r="G117" s="20">
        <f t="shared" si="40"/>
        <v>169.45486010960485</v>
      </c>
      <c r="H117" s="20">
        <f t="shared" si="40"/>
        <v>171.7046437842515</v>
      </c>
      <c r="I117" s="20">
        <f t="shared" si="40"/>
        <v>165.84943755408133</v>
      </c>
      <c r="J117" s="20">
        <f t="shared" si="40"/>
        <v>161.03259301990192</v>
      </c>
      <c r="K117" s="20">
        <f t="shared" si="40"/>
        <v>154.16786847418518</v>
      </c>
      <c r="L117" s="20">
        <f t="shared" si="40"/>
        <v>145.31295067781943</v>
      </c>
    </row>
    <row r="118" spans="1:12" ht="15" customHeight="1">
      <c r="A118" t="s">
        <v>181</v>
      </c>
      <c r="B118" s="20">
        <f>(B110/$B110)*100</f>
        <v>100</v>
      </c>
      <c r="C118" s="20">
        <f>(C110/$B110)*100</f>
        <v>127.20909886264218</v>
      </c>
      <c r="D118" s="20">
        <f aca="true" t="shared" si="41" ref="D118:L118">(D110/$B110)*100</f>
        <v>164.30446194225723</v>
      </c>
      <c r="E118" s="20">
        <f t="shared" si="41"/>
        <v>151.0061242344707</v>
      </c>
      <c r="F118" s="20">
        <f t="shared" si="41"/>
        <v>149.69378827646545</v>
      </c>
      <c r="G118" s="20">
        <f t="shared" si="41"/>
        <v>152.1434820647419</v>
      </c>
      <c r="H118" s="20">
        <f t="shared" si="41"/>
        <v>153.7182852143482</v>
      </c>
      <c r="I118" s="20">
        <f t="shared" si="41"/>
        <v>151.26859142607174</v>
      </c>
      <c r="J118" s="20">
        <f t="shared" si="41"/>
        <v>150.4811898512686</v>
      </c>
      <c r="K118" s="20">
        <f t="shared" si="41"/>
        <v>145.1443569553806</v>
      </c>
      <c r="L118" s="20">
        <f t="shared" si="41"/>
        <v>131.84601924759406</v>
      </c>
    </row>
    <row r="119" spans="1:12" ht="15" customHeight="1">
      <c r="A119" t="s">
        <v>182</v>
      </c>
      <c r="B119" s="20">
        <f>(B111/$B111)*100</f>
        <v>100</v>
      </c>
      <c r="C119" s="20">
        <f aca="true" t="shared" si="42" ref="C119:L119">(C111/$B111)*100</f>
        <v>259.25925925925924</v>
      </c>
      <c r="D119" s="20">
        <f t="shared" si="42"/>
        <v>256.7901234567901</v>
      </c>
      <c r="E119" s="20">
        <f t="shared" si="42"/>
        <v>45.67901234567901</v>
      </c>
      <c r="F119" s="20">
        <f t="shared" si="42"/>
        <v>65.4320987654321</v>
      </c>
      <c r="G119" s="20">
        <f t="shared" si="42"/>
        <v>80.24691358024691</v>
      </c>
      <c r="H119" s="20">
        <f t="shared" si="42"/>
        <v>95.06172839506173</v>
      </c>
      <c r="I119" s="20">
        <f t="shared" si="42"/>
        <v>143.20987654320987</v>
      </c>
      <c r="J119" s="20">
        <f t="shared" si="42"/>
        <v>192.5925925925926</v>
      </c>
      <c r="K119" s="20">
        <f t="shared" si="42"/>
        <v>149.3827160493827</v>
      </c>
      <c r="L119" s="20">
        <f t="shared" si="42"/>
        <v>149.3827160493827</v>
      </c>
    </row>
    <row r="120" spans="1:12" ht="15" customHeight="1">
      <c r="A120" t="s">
        <v>183</v>
      </c>
      <c r="B120" s="20">
        <f aca="true" t="shared" si="43" ref="B120:L120">((B112+B113)/$B112)*100</f>
        <v>100</v>
      </c>
      <c r="C120" s="20">
        <f t="shared" si="43"/>
        <v>204.64388534234575</v>
      </c>
      <c r="D120" s="20">
        <f t="shared" si="43"/>
        <v>272.1617223682564</v>
      </c>
      <c r="E120" s="20">
        <f t="shared" si="43"/>
        <v>229.52810113906622</v>
      </c>
      <c r="F120" s="20">
        <f t="shared" si="43"/>
        <v>258.3552384528727</v>
      </c>
      <c r="G120" s="20">
        <f t="shared" si="43"/>
        <v>285.930654650144</v>
      </c>
      <c r="H120" s="20">
        <f t="shared" si="43"/>
        <v>307.94842908999874</v>
      </c>
      <c r="I120" s="20">
        <f t="shared" si="43"/>
        <v>317.4239579421705</v>
      </c>
      <c r="J120" s="20">
        <f t="shared" si="43"/>
        <v>344.8992364501189</v>
      </c>
      <c r="K120" s="20">
        <f t="shared" si="43"/>
        <v>329.6783076730505</v>
      </c>
      <c r="L120" s="20">
        <f t="shared" si="43"/>
        <v>340.16773062961573</v>
      </c>
    </row>
    <row r="121" spans="1:12" ht="15" customHeight="1">
      <c r="A121" s="10" t="s">
        <v>184</v>
      </c>
      <c r="B121" s="16">
        <f>(B114/$B114)*100</f>
        <v>100</v>
      </c>
      <c r="C121" s="16">
        <f aca="true" t="shared" si="44" ref="C121:L121">(C114/$B114)*100</f>
        <v>128.39195979899498</v>
      </c>
      <c r="D121" s="16">
        <f t="shared" si="44"/>
        <v>156.03015075376885</v>
      </c>
      <c r="E121" s="16">
        <f t="shared" si="44"/>
        <v>121.60804020100504</v>
      </c>
      <c r="F121" s="16">
        <f t="shared" si="44"/>
        <v>130.40201005025128</v>
      </c>
      <c r="G121" s="16">
        <f t="shared" si="44"/>
        <v>140.45226130653268</v>
      </c>
      <c r="H121" s="16">
        <f t="shared" si="44"/>
        <v>151.00502512562815</v>
      </c>
      <c r="I121" s="16">
        <f t="shared" si="44"/>
        <v>156.90954773869348</v>
      </c>
      <c r="J121" s="16">
        <f t="shared" si="44"/>
        <v>167.713567839196</v>
      </c>
      <c r="K121" s="16">
        <f t="shared" si="44"/>
        <v>167.964824120603</v>
      </c>
      <c r="L121" s="16">
        <f t="shared" si="44"/>
        <v>178.643216080402</v>
      </c>
    </row>
    <row r="122" spans="1:12" ht="15" customHeight="1">
      <c r="A122" s="36" t="s">
        <v>186</v>
      </c>
      <c r="B122" s="20"/>
      <c r="C122" s="20"/>
      <c r="D122" s="20"/>
      <c r="E122" s="20"/>
      <c r="F122" s="20"/>
      <c r="G122" s="20"/>
      <c r="H122" s="20"/>
      <c r="I122" s="20"/>
      <c r="J122" s="20"/>
      <c r="K122" s="20"/>
      <c r="L122" s="20"/>
    </row>
    <row r="123" spans="1:12" ht="15" customHeight="1">
      <c r="A123" s="22" t="s">
        <v>174</v>
      </c>
      <c r="B123" s="20">
        <f>(B108/B$108)*100</f>
        <v>100</v>
      </c>
      <c r="C123" s="20">
        <f aca="true" t="shared" si="45" ref="C123:L123">(C108/C$108)*100</f>
        <v>100</v>
      </c>
      <c r="D123" s="20">
        <f t="shared" si="45"/>
        <v>100</v>
      </c>
      <c r="E123" s="20">
        <f t="shared" si="45"/>
        <v>100</v>
      </c>
      <c r="F123" s="20">
        <f t="shared" si="45"/>
        <v>100</v>
      </c>
      <c r="G123" s="20">
        <f t="shared" si="45"/>
        <v>100</v>
      </c>
      <c r="H123" s="20">
        <f t="shared" si="45"/>
        <v>100</v>
      </c>
      <c r="I123" s="20">
        <f t="shared" si="45"/>
        <v>100</v>
      </c>
      <c r="J123" s="20">
        <f t="shared" si="45"/>
        <v>100</v>
      </c>
      <c r="K123" s="20">
        <f t="shared" si="45"/>
        <v>100</v>
      </c>
      <c r="L123" s="20">
        <f t="shared" si="45"/>
        <v>100</v>
      </c>
    </row>
    <row r="124" spans="1:12" ht="15" customHeight="1">
      <c r="A124" t="s">
        <v>175</v>
      </c>
      <c r="B124" s="20">
        <f aca="true" t="shared" si="46" ref="B124:L125">(B109/B$108)*100</f>
        <v>25.72721875927575</v>
      </c>
      <c r="C124" s="20">
        <f t="shared" si="46"/>
        <v>20.80629056415377</v>
      </c>
      <c r="D124" s="20">
        <f t="shared" si="46"/>
        <v>18.787859155842053</v>
      </c>
      <c r="E124" s="20">
        <f t="shared" si="46"/>
        <v>20.239267055349433</v>
      </c>
      <c r="F124" s="20">
        <f t="shared" si="46"/>
        <v>19.299091159460204</v>
      </c>
      <c r="G124" s="20">
        <f t="shared" si="46"/>
        <v>18.56826801517067</v>
      </c>
      <c r="H124" s="20">
        <f t="shared" si="46"/>
        <v>17.72200887142389</v>
      </c>
      <c r="I124" s="20">
        <f t="shared" si="46"/>
        <v>16.811390813671316</v>
      </c>
      <c r="J124" s="20">
        <f t="shared" si="46"/>
        <v>15.359854737537141</v>
      </c>
      <c r="K124" s="20">
        <f t="shared" si="46"/>
        <v>15.35919540229885</v>
      </c>
      <c r="L124" s="20">
        <f t="shared" si="46"/>
        <v>14.286524500907442</v>
      </c>
    </row>
    <row r="125" spans="1:12" ht="15" customHeight="1">
      <c r="A125" t="s">
        <v>181</v>
      </c>
      <c r="B125" s="20">
        <f t="shared" si="46"/>
        <v>8.481745325022262</v>
      </c>
      <c r="C125" s="20">
        <f t="shared" si="46"/>
        <v>6.049259444167083</v>
      </c>
      <c r="D125" s="20">
        <f t="shared" si="46"/>
        <v>6.083379223219204</v>
      </c>
      <c r="E125" s="20">
        <f t="shared" si="46"/>
        <v>6.534413568562125</v>
      </c>
      <c r="F125" s="20">
        <f t="shared" si="46"/>
        <v>5.890250619664004</v>
      </c>
      <c r="G125" s="20">
        <f t="shared" si="46"/>
        <v>5.496207332490519</v>
      </c>
      <c r="H125" s="20">
        <f t="shared" si="46"/>
        <v>5.230567711589413</v>
      </c>
      <c r="I125" s="20">
        <f t="shared" si="46"/>
        <v>5.055112124667427</v>
      </c>
      <c r="J125" s="20">
        <f t="shared" si="46"/>
        <v>4.732034774953229</v>
      </c>
      <c r="K125" s="20">
        <f t="shared" si="46"/>
        <v>4.767241379310345</v>
      </c>
      <c r="L125" s="20">
        <f t="shared" si="46"/>
        <v>4.273480036297641</v>
      </c>
    </row>
    <row r="126" spans="1:12" ht="15" customHeight="1">
      <c r="A126" t="s">
        <v>182</v>
      </c>
      <c r="B126" s="20">
        <f>(B111/B$108)*100</f>
        <v>0.6010685663401603</v>
      </c>
      <c r="C126" s="20">
        <f aca="true" t="shared" si="47" ref="C126:L126">(C111/C$108)*100</f>
        <v>0.8736894658012981</v>
      </c>
      <c r="D126" s="20">
        <f t="shared" si="47"/>
        <v>0.6737715007612324</v>
      </c>
      <c r="E126" s="20">
        <f t="shared" si="47"/>
        <v>0.14007723177103049</v>
      </c>
      <c r="F126" s="20">
        <f t="shared" si="47"/>
        <v>0.18245662351969152</v>
      </c>
      <c r="G126" s="20">
        <f t="shared" si="47"/>
        <v>0.20543615676359037</v>
      </c>
      <c r="H126" s="20">
        <f t="shared" si="47"/>
        <v>0.22922806704176713</v>
      </c>
      <c r="I126" s="20">
        <f t="shared" si="47"/>
        <v>0.33915153641493434</v>
      </c>
      <c r="J126" s="20">
        <f t="shared" si="47"/>
        <v>0.4291845493562232</v>
      </c>
      <c r="K126" s="20">
        <f t="shared" si="47"/>
        <v>0.34770114942528735</v>
      </c>
      <c r="L126" s="20">
        <f t="shared" si="47"/>
        <v>0.34312613430127037</v>
      </c>
    </row>
    <row r="127" spans="1:12" ht="15" customHeight="1">
      <c r="A127" t="s">
        <v>183</v>
      </c>
      <c r="B127" s="20">
        <f>((B112+B113)/B$108)*100</f>
        <v>59.283170080142476</v>
      </c>
      <c r="C127" s="20">
        <f aca="true" t="shared" si="48" ref="C127:L127">((C112+C113)/C$108)*100</f>
        <v>68.01880512564487</v>
      </c>
      <c r="D127" s="20">
        <f t="shared" si="48"/>
        <v>70.43179683197826</v>
      </c>
      <c r="E127" s="20">
        <f t="shared" si="48"/>
        <v>69.42151889149693</v>
      </c>
      <c r="F127" s="20">
        <f t="shared" si="48"/>
        <v>71.05480583861194</v>
      </c>
      <c r="G127" s="20">
        <f t="shared" si="48"/>
        <v>72.19658659924147</v>
      </c>
      <c r="H127" s="20">
        <f t="shared" si="48"/>
        <v>73.23985591378643</v>
      </c>
      <c r="I127" s="20">
        <f t="shared" si="48"/>
        <v>74.14261906850275</v>
      </c>
      <c r="J127" s="20">
        <f t="shared" si="48"/>
        <v>75.80609662154725</v>
      </c>
      <c r="K127" s="20">
        <f t="shared" si="48"/>
        <v>75.68390804597702</v>
      </c>
      <c r="L127" s="20">
        <f t="shared" si="48"/>
        <v>77.0644283121597</v>
      </c>
    </row>
    <row r="128" spans="1:12" ht="15" customHeight="1">
      <c r="A128" t="s">
        <v>184</v>
      </c>
      <c r="B128" s="20">
        <f>(B114/B$108)*100</f>
        <v>5.906797269219353</v>
      </c>
      <c r="C128" s="20">
        <f aca="true" t="shared" si="49" ref="C128:L128">(C114/C$108)*100</f>
        <v>4.251955400232984</v>
      </c>
      <c r="D128" s="20">
        <f t="shared" si="49"/>
        <v>4.023193288199281</v>
      </c>
      <c r="E128" s="20">
        <f t="shared" si="49"/>
        <v>3.6647232528204734</v>
      </c>
      <c r="F128" s="20">
        <f t="shared" si="49"/>
        <v>3.5733957587441476</v>
      </c>
      <c r="G128" s="20">
        <f t="shared" si="49"/>
        <v>3.5335018963337546</v>
      </c>
      <c r="H128" s="20">
        <f t="shared" si="49"/>
        <v>3.5783394361584944</v>
      </c>
      <c r="I128" s="20">
        <f t="shared" si="49"/>
        <v>3.651726456743561</v>
      </c>
      <c r="J128" s="20">
        <f t="shared" si="49"/>
        <v>3.67282931660614</v>
      </c>
      <c r="K128" s="20">
        <f t="shared" si="49"/>
        <v>3.8419540229885056</v>
      </c>
      <c r="L128" s="20">
        <f t="shared" si="49"/>
        <v>4.032441016333938</v>
      </c>
    </row>
    <row r="129" spans="1:14" ht="13.5" customHeight="1">
      <c r="A129" s="51" t="s">
        <v>148</v>
      </c>
      <c r="B129" s="51"/>
      <c r="C129" s="51"/>
      <c r="D129" s="51"/>
      <c r="E129" s="51"/>
      <c r="F129" s="51"/>
      <c r="G129" s="51"/>
      <c r="H129" s="51"/>
      <c r="I129" s="51"/>
      <c r="J129" s="51"/>
      <c r="K129" s="51"/>
      <c r="L129" s="51"/>
      <c r="M129" s="52"/>
      <c r="N129" s="52"/>
    </row>
    <row r="130" spans="1:14" ht="13.5" customHeight="1">
      <c r="A130" s="39" t="s">
        <v>192</v>
      </c>
      <c r="B130" s="26"/>
      <c r="C130" s="26"/>
      <c r="D130" s="26"/>
      <c r="E130" s="26"/>
      <c r="F130" s="26"/>
      <c r="G130" s="26"/>
      <c r="H130" s="26"/>
      <c r="I130" s="26"/>
      <c r="J130" s="26"/>
      <c r="K130" s="26"/>
      <c r="L130" s="26"/>
      <c r="M130" s="26"/>
      <c r="N130" s="26"/>
    </row>
    <row r="131" ht="15" customHeight="1"/>
    <row r="132" ht="15" customHeight="1"/>
    <row r="133" ht="15" customHeight="1"/>
    <row r="134" ht="15" customHeight="1"/>
    <row r="135" ht="15" customHeight="1"/>
    <row r="136" ht="15" customHeight="1"/>
    <row r="137" ht="15" customHeight="1"/>
    <row r="138" ht="15" customHeight="1">
      <c r="A138" s="3" t="s">
        <v>197</v>
      </c>
    </row>
    <row r="139" ht="15" customHeight="1">
      <c r="N139" s="27"/>
    </row>
    <row r="140" spans="1:12" ht="15" customHeight="1">
      <c r="A140" s="25"/>
      <c r="B140" s="23" t="s">
        <v>169</v>
      </c>
      <c r="C140" s="23" t="s">
        <v>71</v>
      </c>
      <c r="D140" s="23" t="s">
        <v>72</v>
      </c>
      <c r="E140" s="23" t="s">
        <v>77</v>
      </c>
      <c r="F140" s="23" t="s">
        <v>131</v>
      </c>
      <c r="G140" s="23" t="s">
        <v>132</v>
      </c>
      <c r="H140" s="23" t="s">
        <v>133</v>
      </c>
      <c r="I140" s="23" t="s">
        <v>134</v>
      </c>
      <c r="J140" s="23" t="s">
        <v>78</v>
      </c>
      <c r="K140" s="23" t="s">
        <v>7</v>
      </c>
      <c r="L140" s="38" t="s">
        <v>189</v>
      </c>
    </row>
    <row r="141" ht="15" customHeight="1">
      <c r="A141" s="22" t="s">
        <v>170</v>
      </c>
    </row>
    <row r="142" spans="1:19" ht="15" customHeight="1">
      <c r="A142" s="22" t="s">
        <v>174</v>
      </c>
      <c r="B142" s="15">
        <f aca="true" t="shared" si="50" ref="B142:L142">SUM(B143:B148)</f>
        <v>1405.1999999999998</v>
      </c>
      <c r="C142" s="15">
        <f t="shared" si="50"/>
        <v>2231.3</v>
      </c>
      <c r="D142" s="15">
        <f t="shared" si="50"/>
        <v>3067.5</v>
      </c>
      <c r="E142" s="15">
        <f t="shared" si="50"/>
        <v>3149.8</v>
      </c>
      <c r="F142" s="15">
        <f t="shared" si="50"/>
        <v>3515.6</v>
      </c>
      <c r="G142" s="15">
        <f t="shared" si="50"/>
        <v>3873</v>
      </c>
      <c r="H142" s="15">
        <f t="shared" si="50"/>
        <v>3496.9</v>
      </c>
      <c r="I142" s="15">
        <f t="shared" si="50"/>
        <v>3199.0000000000005</v>
      </c>
      <c r="J142" s="15">
        <f t="shared" si="50"/>
        <v>3662.9000000000005</v>
      </c>
      <c r="K142" s="15">
        <f t="shared" si="50"/>
        <v>3681.7999999999997</v>
      </c>
      <c r="L142" s="15">
        <f t="shared" si="50"/>
        <v>4021.9</v>
      </c>
      <c r="M142" s="15"/>
      <c r="N142" s="15"/>
      <c r="O142" s="15"/>
      <c r="P142" s="15"/>
      <c r="Q142" s="15"/>
      <c r="R142" s="15"/>
      <c r="S142" s="15"/>
    </row>
    <row r="143" spans="1:42" ht="15" customHeight="1">
      <c r="A143" t="s">
        <v>175</v>
      </c>
      <c r="B143" s="34">
        <v>153.9</v>
      </c>
      <c r="C143" s="34">
        <v>233.3</v>
      </c>
      <c r="D143" s="34">
        <v>268.3</v>
      </c>
      <c r="E143" s="34">
        <v>242.2</v>
      </c>
      <c r="F143" s="34">
        <v>263</v>
      </c>
      <c r="G143" s="34">
        <v>276.2</v>
      </c>
      <c r="H143" s="34">
        <v>260.4</v>
      </c>
      <c r="I143" s="34">
        <v>257.2</v>
      </c>
      <c r="J143" s="34">
        <v>265.2</v>
      </c>
      <c r="K143" s="34">
        <v>267</v>
      </c>
      <c r="L143" s="34">
        <v>266.9</v>
      </c>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row>
    <row r="144" spans="1:12" ht="15" customHeight="1">
      <c r="A144" t="s">
        <v>176</v>
      </c>
      <c r="B144" s="24">
        <v>54.2</v>
      </c>
      <c r="C144" s="24">
        <v>80.3</v>
      </c>
      <c r="D144" s="24">
        <v>96</v>
      </c>
      <c r="E144" s="24">
        <v>85.8</v>
      </c>
      <c r="F144" s="24">
        <v>91.4</v>
      </c>
      <c r="G144" s="24">
        <v>94.1</v>
      </c>
      <c r="H144" s="24">
        <v>86.4</v>
      </c>
      <c r="I144" s="24">
        <v>85.4</v>
      </c>
      <c r="J144" s="24">
        <v>87.9</v>
      </c>
      <c r="K144" s="24">
        <v>87.7</v>
      </c>
      <c r="L144" s="24">
        <v>88.2</v>
      </c>
    </row>
    <row r="145" spans="1:12" ht="15" customHeight="1">
      <c r="A145" t="s">
        <v>177</v>
      </c>
      <c r="B145" s="24">
        <v>19</v>
      </c>
      <c r="C145" s="24">
        <v>22.7</v>
      </c>
      <c r="D145" s="24">
        <v>36.5</v>
      </c>
      <c r="E145" s="24">
        <v>5.5</v>
      </c>
      <c r="F145" s="24">
        <v>5.1</v>
      </c>
      <c r="G145" s="24">
        <v>4.2</v>
      </c>
      <c r="H145" s="24">
        <v>3.6</v>
      </c>
      <c r="I145" s="24">
        <v>5.9</v>
      </c>
      <c r="J145" s="24">
        <v>11.4</v>
      </c>
      <c r="K145" s="24">
        <v>11.2</v>
      </c>
      <c r="L145" s="24">
        <v>10.3</v>
      </c>
    </row>
    <row r="146" spans="1:12" ht="15" customHeight="1">
      <c r="A146" t="s">
        <v>178</v>
      </c>
      <c r="B146" s="53">
        <v>1124.5</v>
      </c>
      <c r="C146" s="53">
        <v>1830.9</v>
      </c>
      <c r="D146" s="24">
        <v>1999.1</v>
      </c>
      <c r="E146" s="24">
        <v>2268.3</v>
      </c>
      <c r="F146" s="24">
        <v>2504.5</v>
      </c>
      <c r="G146" s="24">
        <v>2732.3</v>
      </c>
      <c r="H146" s="24">
        <v>2441.7</v>
      </c>
      <c r="I146" s="24">
        <v>2203.8</v>
      </c>
      <c r="J146" s="24">
        <v>2532.3</v>
      </c>
      <c r="K146" s="24">
        <v>2580.1</v>
      </c>
      <c r="L146" s="24">
        <v>2868.1</v>
      </c>
    </row>
    <row r="147" spans="1:12" ht="15" customHeight="1">
      <c r="A147" t="s">
        <v>179</v>
      </c>
      <c r="B147" s="53"/>
      <c r="C147" s="53"/>
      <c r="D147" s="24">
        <v>597.4</v>
      </c>
      <c r="E147" s="24">
        <v>503.9</v>
      </c>
      <c r="F147" s="24">
        <v>604.2</v>
      </c>
      <c r="G147" s="24">
        <v>715.2</v>
      </c>
      <c r="H147" s="24">
        <v>654.7</v>
      </c>
      <c r="I147" s="24">
        <v>596.9</v>
      </c>
      <c r="J147" s="24">
        <v>710.3</v>
      </c>
      <c r="K147" s="24">
        <v>678.1</v>
      </c>
      <c r="L147" s="24">
        <v>727.9</v>
      </c>
    </row>
    <row r="148" spans="1:12" ht="15" customHeight="1">
      <c r="A148" s="10" t="s">
        <v>180</v>
      </c>
      <c r="B148" s="32">
        <v>53.6</v>
      </c>
      <c r="C148" s="32">
        <v>64.1</v>
      </c>
      <c r="D148" s="32">
        <v>70.2</v>
      </c>
      <c r="E148" s="32">
        <v>44.1</v>
      </c>
      <c r="F148" s="32">
        <v>47.4</v>
      </c>
      <c r="G148" s="32">
        <v>51</v>
      </c>
      <c r="H148" s="32">
        <v>50.1</v>
      </c>
      <c r="I148" s="32">
        <v>49.8</v>
      </c>
      <c r="J148" s="32">
        <v>55.8</v>
      </c>
      <c r="K148" s="32">
        <v>57.7</v>
      </c>
      <c r="L148" s="32">
        <v>60.5</v>
      </c>
    </row>
    <row r="149" spans="1:12" ht="15" customHeight="1">
      <c r="A149" s="22" t="s">
        <v>173</v>
      </c>
      <c r="B149" s="20"/>
      <c r="C149" s="20"/>
      <c r="D149" s="20"/>
      <c r="E149" s="20"/>
      <c r="F149" s="20"/>
      <c r="G149" s="20"/>
      <c r="H149" s="20"/>
      <c r="I149" s="20"/>
      <c r="J149" s="20"/>
      <c r="K149" s="20"/>
      <c r="L149" s="20"/>
    </row>
    <row r="150" spans="1:12" ht="15" customHeight="1">
      <c r="A150" s="22" t="s">
        <v>174</v>
      </c>
      <c r="B150" s="20">
        <f>(B142/$B142)*100</f>
        <v>100</v>
      </c>
      <c r="C150" s="20">
        <f aca="true" t="shared" si="51" ref="C150:L150">(C142/$B142)*100</f>
        <v>158.78878451465988</v>
      </c>
      <c r="D150" s="20">
        <f t="shared" si="51"/>
        <v>218.29632792485057</v>
      </c>
      <c r="E150" s="20">
        <f t="shared" si="51"/>
        <v>224.15314545972106</v>
      </c>
      <c r="F150" s="20">
        <f t="shared" si="51"/>
        <v>250.18502704241394</v>
      </c>
      <c r="G150" s="20">
        <f t="shared" si="51"/>
        <v>275.61912894961574</v>
      </c>
      <c r="H150" s="20">
        <f t="shared" si="51"/>
        <v>248.85425562197554</v>
      </c>
      <c r="I150" s="20">
        <f t="shared" si="51"/>
        <v>227.65442641616858</v>
      </c>
      <c r="J150" s="20">
        <f t="shared" si="51"/>
        <v>260.66752063763175</v>
      </c>
      <c r="K150" s="20">
        <f t="shared" si="51"/>
        <v>262.0125249074865</v>
      </c>
      <c r="L150" s="20">
        <f t="shared" si="51"/>
        <v>286.2154853401651</v>
      </c>
    </row>
    <row r="151" spans="1:12" ht="15" customHeight="1">
      <c r="A151" t="s">
        <v>175</v>
      </c>
      <c r="B151" s="20">
        <f>(B143/$B143)*100</f>
        <v>100</v>
      </c>
      <c r="C151" s="20">
        <f aca="true" t="shared" si="52" ref="C151:L151">(C143/$B143)*100</f>
        <v>151.591942820013</v>
      </c>
      <c r="D151" s="20">
        <f t="shared" si="52"/>
        <v>174.33398310591292</v>
      </c>
      <c r="E151" s="20">
        <f t="shared" si="52"/>
        <v>157.37491877842754</v>
      </c>
      <c r="F151" s="20">
        <f t="shared" si="52"/>
        <v>170.89018843404807</v>
      </c>
      <c r="G151" s="20">
        <f t="shared" si="52"/>
        <v>179.46718648473032</v>
      </c>
      <c r="H151" s="20">
        <f t="shared" si="52"/>
        <v>169.2007797270955</v>
      </c>
      <c r="I151" s="20">
        <f t="shared" si="52"/>
        <v>167.12150747238465</v>
      </c>
      <c r="J151" s="20">
        <f t="shared" si="52"/>
        <v>172.31968810916177</v>
      </c>
      <c r="K151" s="20">
        <f t="shared" si="52"/>
        <v>173.48927875243666</v>
      </c>
      <c r="L151" s="20">
        <f t="shared" si="52"/>
        <v>173.4243014944769</v>
      </c>
    </row>
    <row r="152" spans="1:12" ht="15" customHeight="1">
      <c r="A152" t="s">
        <v>181</v>
      </c>
      <c r="B152" s="20">
        <f>(B144/$B144)*100</f>
        <v>100</v>
      </c>
      <c r="C152" s="20">
        <f>(C144/$B144)*100</f>
        <v>148.1549815498155</v>
      </c>
      <c r="D152" s="20">
        <f aca="true" t="shared" si="53" ref="D152:L152">(D144/$B144)*100</f>
        <v>177.12177121771217</v>
      </c>
      <c r="E152" s="20">
        <f t="shared" si="53"/>
        <v>158.30258302583024</v>
      </c>
      <c r="F152" s="20">
        <f t="shared" si="53"/>
        <v>168.63468634686348</v>
      </c>
      <c r="G152" s="20">
        <f t="shared" si="53"/>
        <v>173.61623616236162</v>
      </c>
      <c r="H152" s="20">
        <f t="shared" si="53"/>
        <v>159.40959409594095</v>
      </c>
      <c r="I152" s="20">
        <f t="shared" si="53"/>
        <v>157.56457564575646</v>
      </c>
      <c r="J152" s="20">
        <f t="shared" si="53"/>
        <v>162.1771217712177</v>
      </c>
      <c r="K152" s="20">
        <f t="shared" si="53"/>
        <v>161.8081180811808</v>
      </c>
      <c r="L152" s="20">
        <f t="shared" si="53"/>
        <v>162.73062730627305</v>
      </c>
    </row>
    <row r="153" spans="1:12" ht="15" customHeight="1">
      <c r="A153" t="s">
        <v>182</v>
      </c>
      <c r="B153" s="20">
        <f>(B145/$B145)*100</f>
        <v>100</v>
      </c>
      <c r="C153" s="20">
        <f aca="true" t="shared" si="54" ref="C153:L153">(C145/$B145)*100</f>
        <v>119.47368421052632</v>
      </c>
      <c r="D153" s="20">
        <f t="shared" si="54"/>
        <v>192.10526315789474</v>
      </c>
      <c r="E153" s="20">
        <f t="shared" si="54"/>
        <v>28.947368421052634</v>
      </c>
      <c r="F153" s="20">
        <f t="shared" si="54"/>
        <v>26.842105263157894</v>
      </c>
      <c r="G153" s="20">
        <f t="shared" si="54"/>
        <v>22.10526315789474</v>
      </c>
      <c r="H153" s="20">
        <f t="shared" si="54"/>
        <v>18.947368421052634</v>
      </c>
      <c r="I153" s="20">
        <f t="shared" si="54"/>
        <v>31.05263157894737</v>
      </c>
      <c r="J153" s="20">
        <f t="shared" si="54"/>
        <v>60</v>
      </c>
      <c r="K153" s="20">
        <f t="shared" si="54"/>
        <v>58.94736842105262</v>
      </c>
      <c r="L153" s="20">
        <f t="shared" si="54"/>
        <v>54.21052631578947</v>
      </c>
    </row>
    <row r="154" spans="1:12" ht="15" customHeight="1">
      <c r="A154" t="s">
        <v>183</v>
      </c>
      <c r="B154" s="20">
        <f aca="true" t="shared" si="55" ref="B154:L154">((B146+B147)/$B146)*100</f>
        <v>100</v>
      </c>
      <c r="C154" s="20">
        <f t="shared" si="55"/>
        <v>162.81903068030238</v>
      </c>
      <c r="D154" s="20">
        <f t="shared" si="55"/>
        <v>230.90262338817254</v>
      </c>
      <c r="E154" s="20">
        <f t="shared" si="55"/>
        <v>246.5273454868831</v>
      </c>
      <c r="F154" s="20">
        <f t="shared" si="55"/>
        <v>276.4517563361494</v>
      </c>
      <c r="G154" s="20">
        <f t="shared" si="55"/>
        <v>306.58070253445976</v>
      </c>
      <c r="H154" s="20">
        <f t="shared" si="55"/>
        <v>275.357936860827</v>
      </c>
      <c r="I154" s="20">
        <f t="shared" si="55"/>
        <v>249.0618052467764</v>
      </c>
      <c r="J154" s="20">
        <f t="shared" si="55"/>
        <v>288.3592707870165</v>
      </c>
      <c r="K154" s="20">
        <f t="shared" si="55"/>
        <v>289.74655402401066</v>
      </c>
      <c r="L154" s="20">
        <f t="shared" si="55"/>
        <v>319.7865718096932</v>
      </c>
    </row>
    <row r="155" spans="1:12" ht="15" customHeight="1">
      <c r="A155" s="10" t="s">
        <v>184</v>
      </c>
      <c r="B155" s="16">
        <f>(B148/$B148)*100</f>
        <v>100</v>
      </c>
      <c r="C155" s="16">
        <f aca="true" t="shared" si="56" ref="C155:L155">(C148/$B148)*100</f>
        <v>119.58955223880596</v>
      </c>
      <c r="D155" s="16">
        <f t="shared" si="56"/>
        <v>130.97014925373134</v>
      </c>
      <c r="E155" s="16">
        <f t="shared" si="56"/>
        <v>82.27611940298507</v>
      </c>
      <c r="F155" s="16">
        <f t="shared" si="56"/>
        <v>88.43283582089552</v>
      </c>
      <c r="G155" s="16">
        <f t="shared" si="56"/>
        <v>95.1492537313433</v>
      </c>
      <c r="H155" s="16">
        <f t="shared" si="56"/>
        <v>93.47014925373134</v>
      </c>
      <c r="I155" s="16">
        <f t="shared" si="56"/>
        <v>92.91044776119402</v>
      </c>
      <c r="J155" s="16">
        <f t="shared" si="56"/>
        <v>104.10447761194028</v>
      </c>
      <c r="K155" s="16">
        <f t="shared" si="56"/>
        <v>107.6492537313433</v>
      </c>
      <c r="L155" s="16">
        <f t="shared" si="56"/>
        <v>112.87313432835822</v>
      </c>
    </row>
    <row r="156" spans="1:12" ht="15" customHeight="1">
      <c r="A156" s="36" t="s">
        <v>186</v>
      </c>
      <c r="B156" s="20"/>
      <c r="C156" s="20"/>
      <c r="D156" s="20"/>
      <c r="E156" s="20"/>
      <c r="F156" s="20"/>
      <c r="G156" s="20"/>
      <c r="H156" s="20"/>
      <c r="I156" s="20"/>
      <c r="J156" s="20"/>
      <c r="K156" s="20"/>
      <c r="L156" s="20"/>
    </row>
    <row r="157" spans="1:12" ht="15" customHeight="1">
      <c r="A157" s="22" t="s">
        <v>174</v>
      </c>
      <c r="B157" s="20">
        <f>(B142/B$142)*100</f>
        <v>100</v>
      </c>
      <c r="C157" s="20">
        <f aca="true" t="shared" si="57" ref="C157:L157">(C142/C$142)*100</f>
        <v>100</v>
      </c>
      <c r="D157" s="20">
        <f t="shared" si="57"/>
        <v>100</v>
      </c>
      <c r="E157" s="20">
        <f t="shared" si="57"/>
        <v>100</v>
      </c>
      <c r="F157" s="20">
        <f t="shared" si="57"/>
        <v>100</v>
      </c>
      <c r="G157" s="20">
        <f t="shared" si="57"/>
        <v>100</v>
      </c>
      <c r="H157" s="20">
        <f t="shared" si="57"/>
        <v>100</v>
      </c>
      <c r="I157" s="20">
        <f t="shared" si="57"/>
        <v>100</v>
      </c>
      <c r="J157" s="20">
        <f t="shared" si="57"/>
        <v>100</v>
      </c>
      <c r="K157" s="20">
        <f t="shared" si="57"/>
        <v>100</v>
      </c>
      <c r="L157" s="20">
        <f t="shared" si="57"/>
        <v>100</v>
      </c>
    </row>
    <row r="158" spans="1:12" ht="15" customHeight="1">
      <c r="A158" t="s">
        <v>175</v>
      </c>
      <c r="B158" s="20">
        <f aca="true" t="shared" si="58" ref="B158:L160">(B143/B$142)*100</f>
        <v>10.95217762596072</v>
      </c>
      <c r="C158" s="20">
        <f t="shared" si="58"/>
        <v>10.45578810558867</v>
      </c>
      <c r="D158" s="20">
        <f t="shared" si="58"/>
        <v>8.746536267318664</v>
      </c>
      <c r="E158" s="20">
        <f t="shared" si="58"/>
        <v>7.6893771033081455</v>
      </c>
      <c r="F158" s="20">
        <f t="shared" si="58"/>
        <v>7.480942086699284</v>
      </c>
      <c r="G158" s="20">
        <f t="shared" si="58"/>
        <v>7.1314226697650405</v>
      </c>
      <c r="H158" s="20">
        <f t="shared" si="58"/>
        <v>7.446595556063941</v>
      </c>
      <c r="I158" s="20">
        <f t="shared" si="58"/>
        <v>8.04001250390747</v>
      </c>
      <c r="J158" s="20">
        <f t="shared" si="58"/>
        <v>7.240164896666575</v>
      </c>
      <c r="K158" s="20">
        <f t="shared" si="58"/>
        <v>7.251887663642783</v>
      </c>
      <c r="L158" s="20">
        <f t="shared" si="58"/>
        <v>6.636166985753002</v>
      </c>
    </row>
    <row r="159" spans="1:12" ht="15" customHeight="1">
      <c r="A159" t="s">
        <v>181</v>
      </c>
      <c r="B159" s="20">
        <f t="shared" si="58"/>
        <v>3.8571021918588104</v>
      </c>
      <c r="C159" s="20">
        <f t="shared" si="58"/>
        <v>3.5987989064670813</v>
      </c>
      <c r="D159" s="20">
        <f t="shared" si="58"/>
        <v>3.1295843520782394</v>
      </c>
      <c r="E159" s="20">
        <f t="shared" si="58"/>
        <v>2.7239824750777824</v>
      </c>
      <c r="F159" s="20">
        <f t="shared" si="58"/>
        <v>2.5998407099783822</v>
      </c>
      <c r="G159" s="20">
        <f t="shared" si="58"/>
        <v>2.429641105086496</v>
      </c>
      <c r="H159" s="20">
        <f t="shared" si="58"/>
        <v>2.4707598158368844</v>
      </c>
      <c r="I159" s="20">
        <f t="shared" si="58"/>
        <v>2.669584245076586</v>
      </c>
      <c r="J159" s="20">
        <f t="shared" si="58"/>
        <v>2.399737912582926</v>
      </c>
      <c r="K159" s="20">
        <f t="shared" si="58"/>
        <v>2.381987071541094</v>
      </c>
      <c r="L159" s="20">
        <f t="shared" si="58"/>
        <v>2.1929933613466273</v>
      </c>
    </row>
    <row r="160" spans="1:12" ht="15" customHeight="1">
      <c r="A160" t="s">
        <v>182</v>
      </c>
      <c r="B160" s="20">
        <f t="shared" si="58"/>
        <v>1.3521206945630517</v>
      </c>
      <c r="C160" s="20">
        <f t="shared" si="58"/>
        <v>1.0173441491507194</v>
      </c>
      <c r="D160" s="20">
        <f t="shared" si="58"/>
        <v>1.1898940505297475</v>
      </c>
      <c r="E160" s="20">
        <f t="shared" si="58"/>
        <v>0.17461426122293477</v>
      </c>
      <c r="F160" s="20">
        <f t="shared" si="58"/>
        <v>0.1450676982591876</v>
      </c>
      <c r="G160" s="20">
        <f t="shared" si="58"/>
        <v>0.10844306738962046</v>
      </c>
      <c r="H160" s="20">
        <f t="shared" si="58"/>
        <v>0.10294832565987018</v>
      </c>
      <c r="I160" s="20">
        <f t="shared" si="58"/>
        <v>0.1844326351984995</v>
      </c>
      <c r="J160" s="20">
        <f t="shared" si="58"/>
        <v>0.31122880777525996</v>
      </c>
      <c r="K160" s="20">
        <f t="shared" si="58"/>
        <v>0.30419903308164487</v>
      </c>
      <c r="L160" s="20">
        <f t="shared" si="58"/>
        <v>0.2560978641935404</v>
      </c>
    </row>
    <row r="161" spans="1:12" ht="15" customHeight="1">
      <c r="A161" t="s">
        <v>183</v>
      </c>
      <c r="B161" s="20">
        <f>((B146+B147)/B$142)*100</f>
        <v>80.02419584400798</v>
      </c>
      <c r="C161" s="20">
        <f aca="true" t="shared" si="59" ref="C161:L161">((C146+C147)/C$142)*100</f>
        <v>82.05530408282166</v>
      </c>
      <c r="D161" s="20">
        <f t="shared" si="59"/>
        <v>84.64547677261614</v>
      </c>
      <c r="E161" s="20">
        <f t="shared" si="59"/>
        <v>88.01193726585815</v>
      </c>
      <c r="F161" s="20">
        <f t="shared" si="59"/>
        <v>88.42587325065422</v>
      </c>
      <c r="G161" s="20">
        <f t="shared" si="59"/>
        <v>89.01368448231345</v>
      </c>
      <c r="H161" s="20">
        <f t="shared" si="59"/>
        <v>88.54699877033944</v>
      </c>
      <c r="I161" s="20">
        <f t="shared" si="59"/>
        <v>87.5492341356674</v>
      </c>
      <c r="J161" s="20">
        <f t="shared" si="59"/>
        <v>88.52548527123318</v>
      </c>
      <c r="K161" s="20">
        <f t="shared" si="59"/>
        <v>88.49475799880493</v>
      </c>
      <c r="L161" s="20">
        <f t="shared" si="59"/>
        <v>89.41047763494866</v>
      </c>
    </row>
    <row r="162" spans="1:12" ht="15" customHeight="1">
      <c r="A162" t="s">
        <v>184</v>
      </c>
      <c r="B162" s="20">
        <f>(B148/B$142)*100</f>
        <v>3.8144036436094515</v>
      </c>
      <c r="C162" s="20">
        <f aca="true" t="shared" si="60" ref="C162:L162">(C148/C$142)*100</f>
        <v>2.8727647559718545</v>
      </c>
      <c r="D162" s="20">
        <f t="shared" si="60"/>
        <v>2.288508557457213</v>
      </c>
      <c r="E162" s="20">
        <f t="shared" si="60"/>
        <v>1.4000888945329863</v>
      </c>
      <c r="F162" s="20">
        <f t="shared" si="60"/>
        <v>1.3482762544089204</v>
      </c>
      <c r="G162" s="20">
        <f t="shared" si="60"/>
        <v>1.3168086754453912</v>
      </c>
      <c r="H162" s="20">
        <f t="shared" si="60"/>
        <v>1.4326975320998598</v>
      </c>
      <c r="I162" s="20">
        <f t="shared" si="60"/>
        <v>1.5567364801500465</v>
      </c>
      <c r="J162" s="20">
        <f t="shared" si="60"/>
        <v>1.523383111742062</v>
      </c>
      <c r="K162" s="20">
        <f t="shared" si="60"/>
        <v>1.5671682329295455</v>
      </c>
      <c r="L162" s="20">
        <f t="shared" si="60"/>
        <v>1.504264153758174</v>
      </c>
    </row>
    <row r="163" spans="1:14" ht="13.5" customHeight="1">
      <c r="A163" s="51" t="s">
        <v>150</v>
      </c>
      <c r="B163" s="51"/>
      <c r="C163" s="51"/>
      <c r="D163" s="51"/>
      <c r="E163" s="51"/>
      <c r="F163" s="51"/>
      <c r="G163" s="51"/>
      <c r="H163" s="51"/>
      <c r="I163" s="51"/>
      <c r="J163" s="51"/>
      <c r="K163" s="51"/>
      <c r="L163" s="51"/>
      <c r="M163" s="52"/>
      <c r="N163" s="52"/>
    </row>
    <row r="164" spans="1:14" ht="13.5" customHeight="1">
      <c r="A164" s="39" t="s">
        <v>191</v>
      </c>
      <c r="B164" s="26"/>
      <c r="C164" s="26"/>
      <c r="D164" s="26"/>
      <c r="E164" s="26"/>
      <c r="F164" s="26"/>
      <c r="G164" s="26"/>
      <c r="H164" s="26"/>
      <c r="I164" s="26"/>
      <c r="J164" s="26"/>
      <c r="K164" s="26"/>
      <c r="L164" s="26"/>
      <c r="M164" s="26"/>
      <c r="N164" s="26"/>
    </row>
    <row r="165" ht="15" customHeight="1">
      <c r="A165" s="39" t="s">
        <v>190</v>
      </c>
    </row>
    <row r="166" ht="15" customHeight="1"/>
    <row r="167" ht="15" customHeight="1"/>
    <row r="168" ht="15" customHeight="1"/>
    <row r="169" ht="15" customHeight="1"/>
    <row r="170" ht="15" customHeight="1"/>
    <row r="171" ht="15" customHeight="1"/>
    <row r="172" ht="15" customHeight="1">
      <c r="N172" t="s">
        <v>193</v>
      </c>
    </row>
    <row r="173" spans="14:25" ht="15" customHeight="1">
      <c r="N173" s="25"/>
      <c r="O173" s="23" t="s">
        <v>169</v>
      </c>
      <c r="P173" s="23" t="s">
        <v>71</v>
      </c>
      <c r="Q173" s="23" t="s">
        <v>72</v>
      </c>
      <c r="R173" s="23" t="s">
        <v>77</v>
      </c>
      <c r="S173" s="23" t="s">
        <v>131</v>
      </c>
      <c r="T173" s="23" t="s">
        <v>132</v>
      </c>
      <c r="U173" s="23" t="s">
        <v>133</v>
      </c>
      <c r="V173" s="23" t="s">
        <v>134</v>
      </c>
      <c r="W173" s="23" t="s">
        <v>78</v>
      </c>
      <c r="X173" s="23" t="s">
        <v>7</v>
      </c>
      <c r="Y173" s="23" t="s">
        <v>79</v>
      </c>
    </row>
    <row r="174" spans="14:25" ht="15" customHeight="1">
      <c r="N174" s="22" t="s">
        <v>194</v>
      </c>
      <c r="O174" s="37">
        <v>583.6</v>
      </c>
      <c r="P174" s="37">
        <v>929.4</v>
      </c>
      <c r="Q174" s="37">
        <v>1042.3</v>
      </c>
      <c r="R174" s="37">
        <v>788</v>
      </c>
      <c r="S174" s="37">
        <v>788</v>
      </c>
      <c r="T174" s="37">
        <v>836.6</v>
      </c>
      <c r="U174" s="37">
        <v>862.4</v>
      </c>
      <c r="V174" s="37">
        <v>887.1</v>
      </c>
      <c r="W174" s="37">
        <v>865.6</v>
      </c>
      <c r="X174" s="37">
        <v>900.5</v>
      </c>
      <c r="Y174" s="37">
        <v>911.4</v>
      </c>
    </row>
    <row r="175" spans="14:25" ht="15" customHeight="1">
      <c r="N175" s="22" t="s">
        <v>195</v>
      </c>
      <c r="O175" s="34">
        <v>327.3</v>
      </c>
      <c r="P175" s="34">
        <v>481.5</v>
      </c>
      <c r="Q175" s="34">
        <v>617</v>
      </c>
      <c r="R175" s="34">
        <v>413.7</v>
      </c>
      <c r="S175" s="34">
        <v>402.4</v>
      </c>
      <c r="T175" s="34">
        <v>418.9</v>
      </c>
      <c r="U175" s="34">
        <v>401.4</v>
      </c>
      <c r="V175" s="34">
        <v>393.7</v>
      </c>
      <c r="W175" s="34">
        <v>392.7</v>
      </c>
      <c r="X175" s="34">
        <v>410.9</v>
      </c>
      <c r="Y175" s="34">
        <v>410</v>
      </c>
    </row>
    <row r="176" spans="14:25" ht="15" customHeight="1">
      <c r="N176" s="22" t="s">
        <v>171</v>
      </c>
      <c r="O176" s="34">
        <v>69.3</v>
      </c>
      <c r="P176" s="34">
        <v>76.3</v>
      </c>
      <c r="Q176" s="34">
        <v>101.8</v>
      </c>
      <c r="R176" s="34">
        <v>27.2</v>
      </c>
      <c r="S176" s="34">
        <v>29.5</v>
      </c>
      <c r="T176" s="34">
        <v>36.8</v>
      </c>
      <c r="U176" s="34">
        <v>40.9</v>
      </c>
      <c r="V176" s="34">
        <v>54.4</v>
      </c>
      <c r="W176" s="34">
        <v>59.3</v>
      </c>
      <c r="X176" s="34">
        <v>66.2</v>
      </c>
      <c r="Y176" s="34">
        <v>78.3</v>
      </c>
    </row>
    <row r="177" spans="14:25" ht="15" customHeight="1">
      <c r="N177" s="22" t="s">
        <v>196</v>
      </c>
      <c r="O177" s="40">
        <v>2298</v>
      </c>
      <c r="P177" s="40">
        <v>3980.2</v>
      </c>
      <c r="Q177" s="40">
        <v>5742.7</v>
      </c>
      <c r="R177" s="40">
        <v>5526.1</v>
      </c>
      <c r="S177" s="40">
        <v>5817.7</v>
      </c>
      <c r="T177" s="40">
        <v>6115.3</v>
      </c>
      <c r="U177" s="40">
        <v>6160.7</v>
      </c>
      <c r="V177" s="40">
        <v>6021.9</v>
      </c>
      <c r="W177" s="40">
        <v>6549.4</v>
      </c>
      <c r="X177" s="40">
        <v>6603.4</v>
      </c>
      <c r="Y177" s="40">
        <v>7109.4</v>
      </c>
    </row>
    <row r="178" spans="14:25" ht="15" customHeight="1">
      <c r="N178" s="8" t="s">
        <v>172</v>
      </c>
      <c r="O178" s="41">
        <v>338.4</v>
      </c>
      <c r="P178" s="41">
        <v>381.4</v>
      </c>
      <c r="Q178" s="41">
        <v>452.9</v>
      </c>
      <c r="R178" s="41">
        <v>309.9</v>
      </c>
      <c r="S178" s="41">
        <v>321.9</v>
      </c>
      <c r="T178" s="41">
        <v>344.3</v>
      </c>
      <c r="U178" s="41">
        <v>363.5</v>
      </c>
      <c r="V178" s="41">
        <v>380</v>
      </c>
      <c r="W178" s="41">
        <v>422.2</v>
      </c>
      <c r="X178" s="41">
        <v>427.3</v>
      </c>
      <c r="Y178" s="41">
        <v>450.3</v>
      </c>
    </row>
    <row r="179" spans="14:25" ht="15" customHeight="1">
      <c r="N179" s="22"/>
      <c r="O179" s="22"/>
      <c r="P179" s="22"/>
      <c r="Q179" s="22"/>
      <c r="R179" s="22"/>
      <c r="S179" s="22"/>
      <c r="T179" s="22"/>
      <c r="U179" s="22"/>
      <c r="V179" s="22"/>
      <c r="W179" s="22"/>
      <c r="X179" s="22"/>
      <c r="Y179" s="22"/>
    </row>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c r="N208" t="s">
        <v>202</v>
      </c>
    </row>
    <row r="209" spans="14:25" ht="15" customHeight="1">
      <c r="N209" s="25"/>
      <c r="O209" s="23" t="s">
        <v>169</v>
      </c>
      <c r="P209" s="23" t="s">
        <v>71</v>
      </c>
      <c r="Q209" s="23" t="s">
        <v>72</v>
      </c>
      <c r="R209" s="23" t="s">
        <v>77</v>
      </c>
      <c r="S209" s="23" t="s">
        <v>131</v>
      </c>
      <c r="T209" s="23" t="s">
        <v>132</v>
      </c>
      <c r="U209" s="23" t="s">
        <v>133</v>
      </c>
      <c r="V209" s="23" t="s">
        <v>134</v>
      </c>
      <c r="W209" s="23" t="s">
        <v>78</v>
      </c>
      <c r="X209" s="23" t="s">
        <v>7</v>
      </c>
      <c r="Y209" s="23" t="s">
        <v>79</v>
      </c>
    </row>
    <row r="210" spans="14:25" ht="15" customHeight="1">
      <c r="N210" s="22" t="s">
        <v>194</v>
      </c>
      <c r="O210" s="37">
        <v>1135</v>
      </c>
      <c r="P210" s="37">
        <v>2010.2</v>
      </c>
      <c r="Q210" s="37">
        <v>2105.2</v>
      </c>
      <c r="R210" s="37">
        <v>2210.5</v>
      </c>
      <c r="S210" s="37">
        <v>2329.2</v>
      </c>
      <c r="T210" s="37">
        <v>2612.6</v>
      </c>
      <c r="U210" s="37">
        <v>2870.7</v>
      </c>
      <c r="V210" s="37">
        <v>2977.1</v>
      </c>
      <c r="W210" s="37">
        <v>3024</v>
      </c>
      <c r="X210" s="37">
        <v>3024</v>
      </c>
      <c r="Y210" s="37">
        <v>2602.1</v>
      </c>
    </row>
    <row r="211" spans="14:25" ht="15" customHeight="1">
      <c r="N211" s="22" t="s">
        <v>195</v>
      </c>
      <c r="O211" s="24">
        <v>700.3</v>
      </c>
      <c r="P211" s="24">
        <v>1085.2</v>
      </c>
      <c r="Q211" s="24">
        <v>1263.7</v>
      </c>
      <c r="R211" s="24">
        <v>1321.2</v>
      </c>
      <c r="S211" s="24">
        <v>1298.1</v>
      </c>
      <c r="T211" s="24">
        <v>1395.6</v>
      </c>
      <c r="U211" s="24">
        <v>1435.4</v>
      </c>
      <c r="V211" s="24">
        <v>1442</v>
      </c>
      <c r="W211" s="24">
        <v>1448.5</v>
      </c>
      <c r="X211" s="24">
        <v>1445.7</v>
      </c>
      <c r="Y211" s="24">
        <v>1332</v>
      </c>
    </row>
    <row r="212" spans="14:25" ht="15" customHeight="1">
      <c r="N212" s="22" t="s">
        <v>171</v>
      </c>
      <c r="O212" s="24">
        <v>276.3</v>
      </c>
      <c r="P212" s="24">
        <v>367.9</v>
      </c>
      <c r="Q212" s="24">
        <v>451.5</v>
      </c>
      <c r="R212" s="24">
        <v>149.3</v>
      </c>
      <c r="S212" s="24">
        <v>181.5</v>
      </c>
      <c r="T212" s="24">
        <v>257.4</v>
      </c>
      <c r="U212" s="24">
        <v>253.5</v>
      </c>
      <c r="V212" s="24">
        <v>305.5</v>
      </c>
      <c r="W212" s="24">
        <v>400.6</v>
      </c>
      <c r="X212" s="24">
        <v>493.6</v>
      </c>
      <c r="Y212" s="24">
        <v>421.8</v>
      </c>
    </row>
    <row r="213" spans="14:25" ht="15" customHeight="1">
      <c r="N213" s="22" t="s">
        <v>196</v>
      </c>
      <c r="O213" s="34">
        <v>2618.1</v>
      </c>
      <c r="P213" s="34">
        <v>5287.8</v>
      </c>
      <c r="Q213" s="34">
        <v>8180.6</v>
      </c>
      <c r="R213" s="34">
        <v>10324.4</v>
      </c>
      <c r="S213" s="34">
        <v>10945.8</v>
      </c>
      <c r="T213" s="34">
        <v>12605.6</v>
      </c>
      <c r="U213" s="34">
        <v>14643.3</v>
      </c>
      <c r="V213" s="34">
        <v>16587.3</v>
      </c>
      <c r="W213" s="34">
        <v>18161.8</v>
      </c>
      <c r="X213" s="34">
        <v>17808</v>
      </c>
      <c r="Y213" s="34">
        <v>17133.3</v>
      </c>
    </row>
    <row r="214" spans="14:25" ht="15" customHeight="1">
      <c r="N214" s="8" t="s">
        <v>203</v>
      </c>
      <c r="O214" s="41">
        <v>422.5</v>
      </c>
      <c r="P214" s="41">
        <v>638.7</v>
      </c>
      <c r="Q214" s="41">
        <v>900.6</v>
      </c>
      <c r="R214" s="41">
        <v>856.4</v>
      </c>
      <c r="S214" s="41">
        <v>933.2</v>
      </c>
      <c r="T214" s="41">
        <v>1063.6</v>
      </c>
      <c r="U214" s="41">
        <v>1221.2</v>
      </c>
      <c r="V214" s="41">
        <v>1332.9</v>
      </c>
      <c r="W214" s="41">
        <v>1462.3</v>
      </c>
      <c r="X214" s="41">
        <v>1575.2</v>
      </c>
      <c r="Y214" s="41">
        <v>1597.8</v>
      </c>
    </row>
    <row r="215" ht="15" customHeight="1"/>
    <row r="216" spans="15:25" ht="15" customHeight="1">
      <c r="O216" s="44"/>
      <c r="P216" s="44"/>
      <c r="Q216" s="44"/>
      <c r="R216" s="44"/>
      <c r="S216" s="44"/>
      <c r="T216" s="44"/>
      <c r="U216" s="44"/>
      <c r="V216" s="44"/>
      <c r="W216" s="44"/>
      <c r="X216" s="44"/>
      <c r="Y216" s="44"/>
    </row>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c r="N241" t="s">
        <v>204</v>
      </c>
    </row>
    <row r="242" spans="14:25" ht="15" customHeight="1">
      <c r="N242" s="25"/>
      <c r="O242" s="23" t="s">
        <v>169</v>
      </c>
      <c r="P242" s="23" t="s">
        <v>71</v>
      </c>
      <c r="Q242" s="23" t="s">
        <v>72</v>
      </c>
      <c r="R242" s="23" t="s">
        <v>77</v>
      </c>
      <c r="S242" s="23" t="s">
        <v>131</v>
      </c>
      <c r="T242" s="23" t="s">
        <v>132</v>
      </c>
      <c r="U242" s="23" t="s">
        <v>133</v>
      </c>
      <c r="V242" s="23" t="s">
        <v>134</v>
      </c>
      <c r="W242" s="23" t="s">
        <v>78</v>
      </c>
      <c r="X242" s="23" t="s">
        <v>7</v>
      </c>
      <c r="Y242" s="23" t="s">
        <v>79</v>
      </c>
    </row>
    <row r="243" spans="14:25" ht="15" customHeight="1">
      <c r="N243" s="22" t="s">
        <v>194</v>
      </c>
      <c r="O243" s="37">
        <v>185.5</v>
      </c>
      <c r="P243" s="34">
        <v>302.9</v>
      </c>
      <c r="Q243" s="37">
        <v>335.8</v>
      </c>
      <c r="R243" s="37">
        <v>254.1</v>
      </c>
      <c r="S243" s="34">
        <v>293.8</v>
      </c>
      <c r="T243" s="37">
        <v>341.5</v>
      </c>
      <c r="U243" s="37">
        <v>384.7</v>
      </c>
      <c r="V243" s="37">
        <v>416.1</v>
      </c>
      <c r="W243" s="37">
        <v>439.4</v>
      </c>
      <c r="X243" s="37">
        <v>426.9</v>
      </c>
      <c r="Y243" s="37">
        <v>424.6</v>
      </c>
    </row>
    <row r="244" spans="14:25" ht="15" customHeight="1">
      <c r="N244" s="22" t="s">
        <v>195</v>
      </c>
      <c r="O244" s="24">
        <v>130.7</v>
      </c>
      <c r="P244" s="24">
        <v>183.1</v>
      </c>
      <c r="Q244" s="24">
        <v>219.6</v>
      </c>
      <c r="R244" s="24">
        <v>186.2</v>
      </c>
      <c r="S244" s="24">
        <v>190.2</v>
      </c>
      <c r="T244" s="24">
        <v>202.2</v>
      </c>
      <c r="U244" s="24">
        <v>207.5</v>
      </c>
      <c r="V244" s="24">
        <v>218.8</v>
      </c>
      <c r="W244" s="24">
        <v>222.4</v>
      </c>
      <c r="X244" s="24">
        <v>210.4</v>
      </c>
      <c r="Y244" s="24">
        <v>202.6</v>
      </c>
    </row>
    <row r="245" spans="14:25" ht="15" customHeight="1">
      <c r="N245" s="22" t="s">
        <v>171</v>
      </c>
      <c r="O245" s="24">
        <v>71</v>
      </c>
      <c r="P245" s="24">
        <v>91</v>
      </c>
      <c r="Q245" s="24">
        <v>87.2</v>
      </c>
      <c r="R245" s="24">
        <v>19.4</v>
      </c>
      <c r="S245" s="24">
        <v>37.5</v>
      </c>
      <c r="T245" s="24">
        <v>51.9</v>
      </c>
      <c r="U245" s="24">
        <v>55.6</v>
      </c>
      <c r="V245" s="24">
        <v>73</v>
      </c>
      <c r="W245" s="24">
        <v>89.5</v>
      </c>
      <c r="X245" s="24">
        <v>83.8</v>
      </c>
      <c r="Y245" s="24">
        <v>101.4</v>
      </c>
    </row>
    <row r="246" spans="14:25" ht="15" customHeight="1">
      <c r="N246" s="22" t="s">
        <v>196</v>
      </c>
      <c r="O246" s="24">
        <v>967.1</v>
      </c>
      <c r="P246" s="24">
        <v>1886.1</v>
      </c>
      <c r="Q246" s="24">
        <v>2529.1</v>
      </c>
      <c r="R246" s="24">
        <v>2272.3</v>
      </c>
      <c r="S246" s="24">
        <v>2640.7</v>
      </c>
      <c r="T246" s="24">
        <v>3026</v>
      </c>
      <c r="U246" s="24">
        <v>3436.6</v>
      </c>
      <c r="V246" s="24">
        <v>3974.7</v>
      </c>
      <c r="W246" s="24">
        <v>4514.4</v>
      </c>
      <c r="X246" s="24">
        <v>4429.8</v>
      </c>
      <c r="Y246" s="24">
        <v>4379.1</v>
      </c>
    </row>
    <row r="247" spans="14:25" ht="15" customHeight="1">
      <c r="N247" s="8" t="s">
        <v>203</v>
      </c>
      <c r="O247" s="41">
        <v>278.2</v>
      </c>
      <c r="P247" s="41">
        <v>361.6</v>
      </c>
      <c r="Q247" s="41">
        <v>407.7</v>
      </c>
      <c r="R247" s="41">
        <v>290.2</v>
      </c>
      <c r="S247" s="41">
        <v>315.6</v>
      </c>
      <c r="T247" s="41">
        <v>361.3</v>
      </c>
      <c r="U247" s="41">
        <v>404.8</v>
      </c>
      <c r="V247" s="41">
        <v>445.1</v>
      </c>
      <c r="W247" s="41">
        <v>495.4</v>
      </c>
      <c r="X247" s="41">
        <v>500.5</v>
      </c>
      <c r="Y247" s="41">
        <v>499.4</v>
      </c>
    </row>
    <row r="248" ht="15" customHeight="1"/>
    <row r="249" ht="15" customHeight="1"/>
    <row r="250" ht="15" customHeight="1"/>
    <row r="251" ht="15" customHeight="1"/>
    <row r="252" ht="15" customHeight="1"/>
    <row r="253" ht="15" customHeight="1"/>
    <row r="254" ht="15" customHeight="1"/>
    <row r="255" ht="15" customHeight="1"/>
    <row r="256" ht="15" customHeight="1"/>
    <row r="279" ht="12">
      <c r="N279" t="s">
        <v>205</v>
      </c>
    </row>
    <row r="280" spans="14:25" ht="12">
      <c r="N280" s="25"/>
      <c r="O280" s="23" t="s">
        <v>169</v>
      </c>
      <c r="P280" s="23" t="s">
        <v>71</v>
      </c>
      <c r="Q280" s="23" t="s">
        <v>72</v>
      </c>
      <c r="R280" s="23" t="s">
        <v>77</v>
      </c>
      <c r="S280" s="23" t="s">
        <v>131</v>
      </c>
      <c r="T280" s="23" t="s">
        <v>132</v>
      </c>
      <c r="U280" s="23" t="s">
        <v>133</v>
      </c>
      <c r="V280" s="23" t="s">
        <v>134</v>
      </c>
      <c r="W280" s="23" t="s">
        <v>78</v>
      </c>
      <c r="X280" s="23" t="s">
        <v>7</v>
      </c>
      <c r="Y280" s="23" t="s">
        <v>79</v>
      </c>
    </row>
    <row r="281" spans="14:25" ht="12">
      <c r="N281" s="22" t="s">
        <v>194</v>
      </c>
      <c r="O281" s="34">
        <v>232.4</v>
      </c>
      <c r="P281" s="34">
        <v>354.7</v>
      </c>
      <c r="Q281" s="34">
        <v>392.2</v>
      </c>
      <c r="R281" s="34">
        <v>362</v>
      </c>
      <c r="S281" s="34">
        <v>389.5</v>
      </c>
      <c r="T281" s="34">
        <v>413.6</v>
      </c>
      <c r="U281" s="34">
        <v>419.6</v>
      </c>
      <c r="V281" s="34">
        <v>402.1</v>
      </c>
      <c r="W281" s="34">
        <v>386.3</v>
      </c>
      <c r="X281" s="34">
        <v>368.6</v>
      </c>
      <c r="Y281" s="34">
        <v>353.1</v>
      </c>
    </row>
    <row r="282" spans="14:25" ht="12">
      <c r="N282" s="22" t="s">
        <v>195</v>
      </c>
      <c r="O282" s="24">
        <v>114.3</v>
      </c>
      <c r="P282" s="24">
        <v>145.4</v>
      </c>
      <c r="Q282" s="24">
        <v>187.8</v>
      </c>
      <c r="R282" s="24">
        <v>172.6</v>
      </c>
      <c r="S282" s="24">
        <v>171.1</v>
      </c>
      <c r="T282" s="24">
        <v>173.9</v>
      </c>
      <c r="U282" s="24">
        <v>175.7</v>
      </c>
      <c r="V282" s="24">
        <v>172.9</v>
      </c>
      <c r="W282" s="24">
        <v>172</v>
      </c>
      <c r="X282" s="24">
        <v>165.9</v>
      </c>
      <c r="Y282" s="24">
        <v>150.7</v>
      </c>
    </row>
    <row r="283" spans="14:25" ht="12">
      <c r="N283" s="22" t="s">
        <v>171</v>
      </c>
      <c r="O283" s="24">
        <v>8.1</v>
      </c>
      <c r="P283" s="24">
        <v>21</v>
      </c>
      <c r="Q283" s="24">
        <v>20.8</v>
      </c>
      <c r="R283" s="24">
        <v>3.7</v>
      </c>
      <c r="S283" s="24">
        <v>5.3</v>
      </c>
      <c r="T283" s="24">
        <v>6.5</v>
      </c>
      <c r="U283" s="24">
        <v>7.7</v>
      </c>
      <c r="V283" s="24">
        <v>11.6</v>
      </c>
      <c r="W283" s="24">
        <v>15.6</v>
      </c>
      <c r="X283" s="24">
        <v>12.1</v>
      </c>
      <c r="Y283" s="24">
        <v>12.1</v>
      </c>
    </row>
    <row r="284" spans="14:25" ht="12">
      <c r="N284" s="22" t="s">
        <v>196</v>
      </c>
      <c r="O284" s="24">
        <v>798.9</v>
      </c>
      <c r="P284" s="24">
        <v>1634.9</v>
      </c>
      <c r="Q284" s="24">
        <v>2174.3</v>
      </c>
      <c r="R284" s="24">
        <v>1833.7</v>
      </c>
      <c r="S284" s="24">
        <v>2064</v>
      </c>
      <c r="T284" s="24">
        <v>2284.3</v>
      </c>
      <c r="U284" s="24">
        <v>2460.2</v>
      </c>
      <c r="V284" s="24">
        <v>2535.9</v>
      </c>
      <c r="W284" s="24">
        <v>2755.4</v>
      </c>
      <c r="X284" s="24">
        <v>2633.8</v>
      </c>
      <c r="Y284" s="24">
        <v>2717.6</v>
      </c>
    </row>
    <row r="285" spans="14:25" ht="12">
      <c r="N285" s="8" t="s">
        <v>203</v>
      </c>
      <c r="O285" s="41">
        <v>79.6</v>
      </c>
      <c r="P285" s="41">
        <v>102.2</v>
      </c>
      <c r="Q285" s="41">
        <v>124.2</v>
      </c>
      <c r="R285" s="41">
        <v>96.8</v>
      </c>
      <c r="S285" s="41">
        <v>103.8</v>
      </c>
      <c r="T285" s="41">
        <v>111.8</v>
      </c>
      <c r="U285" s="41">
        <v>120.2</v>
      </c>
      <c r="V285" s="41">
        <v>124.9</v>
      </c>
      <c r="W285" s="41">
        <v>133.5</v>
      </c>
      <c r="X285" s="41">
        <v>133.7</v>
      </c>
      <c r="Y285" s="41">
        <v>142.2</v>
      </c>
    </row>
    <row r="322" ht="12">
      <c r="N322" t="s">
        <v>206</v>
      </c>
    </row>
    <row r="323" spans="14:25" ht="12">
      <c r="N323" s="25"/>
      <c r="O323" s="23" t="s">
        <v>169</v>
      </c>
      <c r="P323" s="23" t="s">
        <v>71</v>
      </c>
      <c r="Q323" s="23" t="s">
        <v>72</v>
      </c>
      <c r="R323" s="23" t="s">
        <v>77</v>
      </c>
      <c r="S323" s="23" t="s">
        <v>131</v>
      </c>
      <c r="T323" s="23" t="s">
        <v>132</v>
      </c>
      <c r="U323" s="23" t="s">
        <v>133</v>
      </c>
      <c r="V323" s="23" t="s">
        <v>134</v>
      </c>
      <c r="W323" s="23" t="s">
        <v>78</v>
      </c>
      <c r="X323" s="23" t="s">
        <v>7</v>
      </c>
      <c r="Y323" s="38" t="s">
        <v>207</v>
      </c>
    </row>
    <row r="324" spans="14:25" ht="12">
      <c r="N324" s="22" t="s">
        <v>194</v>
      </c>
      <c r="O324" s="34">
        <v>99.7</v>
      </c>
      <c r="P324" s="34">
        <v>153</v>
      </c>
      <c r="Q324" s="34">
        <v>172.3</v>
      </c>
      <c r="R324" s="34">
        <v>156.4</v>
      </c>
      <c r="S324" s="34">
        <v>171.6</v>
      </c>
      <c r="T324" s="34">
        <v>182.1</v>
      </c>
      <c r="U324" s="34">
        <v>174</v>
      </c>
      <c r="V324" s="34">
        <v>171.8</v>
      </c>
      <c r="W324" s="34">
        <v>177.3</v>
      </c>
      <c r="X324" s="34">
        <v>179.3</v>
      </c>
      <c r="Y324" s="34">
        <v>178.7</v>
      </c>
    </row>
    <row r="325" spans="14:25" ht="12">
      <c r="N325" s="22" t="s">
        <v>195</v>
      </c>
      <c r="O325" s="24">
        <v>54.2</v>
      </c>
      <c r="P325" s="24">
        <v>80.3</v>
      </c>
      <c r="Q325" s="24">
        <v>96</v>
      </c>
      <c r="R325" s="24">
        <v>85.8</v>
      </c>
      <c r="S325" s="24">
        <v>91.4</v>
      </c>
      <c r="T325" s="24">
        <v>94.1</v>
      </c>
      <c r="U325" s="24">
        <v>86.4</v>
      </c>
      <c r="V325" s="24">
        <v>85.4</v>
      </c>
      <c r="W325" s="24">
        <v>87.9</v>
      </c>
      <c r="X325" s="24">
        <v>87.7</v>
      </c>
      <c r="Y325" s="24">
        <v>88.2</v>
      </c>
    </row>
    <row r="326" spans="14:25" ht="12">
      <c r="N326" s="22" t="s">
        <v>171</v>
      </c>
      <c r="O326" s="24">
        <v>19</v>
      </c>
      <c r="P326" s="24">
        <v>22.7</v>
      </c>
      <c r="Q326" s="24">
        <v>36.5</v>
      </c>
      <c r="R326" s="24">
        <v>5.5</v>
      </c>
      <c r="S326" s="24">
        <v>5.1</v>
      </c>
      <c r="T326" s="24">
        <v>4.2</v>
      </c>
      <c r="U326" s="24">
        <v>3.6</v>
      </c>
      <c r="V326" s="24">
        <v>5.9</v>
      </c>
      <c r="W326" s="24">
        <v>11.4</v>
      </c>
      <c r="X326" s="24">
        <v>11.2</v>
      </c>
      <c r="Y326" s="24">
        <v>10.3</v>
      </c>
    </row>
    <row r="327" spans="14:25" ht="12">
      <c r="N327" s="22" t="s">
        <v>196</v>
      </c>
      <c r="O327" s="24">
        <v>1124.5</v>
      </c>
      <c r="P327" s="24">
        <v>1830.9</v>
      </c>
      <c r="Q327" s="24">
        <v>2596.5</v>
      </c>
      <c r="R327" s="24">
        <v>2772.2</v>
      </c>
      <c r="S327" s="24">
        <v>3108.7</v>
      </c>
      <c r="T327" s="24">
        <v>3447.5</v>
      </c>
      <c r="U327" s="24">
        <v>3096.4</v>
      </c>
      <c r="V327" s="24">
        <v>2800.7</v>
      </c>
      <c r="W327" s="24">
        <v>3242.6</v>
      </c>
      <c r="X327" s="24">
        <v>3258.2</v>
      </c>
      <c r="Y327" s="24">
        <v>3596</v>
      </c>
    </row>
    <row r="328" spans="14:25" ht="12">
      <c r="N328" s="8" t="s">
        <v>203</v>
      </c>
      <c r="O328" s="41">
        <v>53.6</v>
      </c>
      <c r="P328" s="41">
        <v>64.1</v>
      </c>
      <c r="Q328" s="41">
        <v>70.2</v>
      </c>
      <c r="R328" s="41">
        <v>44.1</v>
      </c>
      <c r="S328" s="41">
        <v>47.4</v>
      </c>
      <c r="T328" s="41">
        <v>51</v>
      </c>
      <c r="U328" s="41">
        <v>50.1</v>
      </c>
      <c r="V328" s="41">
        <v>49.8</v>
      </c>
      <c r="W328" s="41">
        <v>55.8</v>
      </c>
      <c r="X328" s="41">
        <v>57.7</v>
      </c>
      <c r="Y328" s="41">
        <v>60.5</v>
      </c>
    </row>
    <row r="329" spans="18:25" ht="12">
      <c r="R329" s="24"/>
      <c r="S329" s="24"/>
      <c r="T329" s="24"/>
      <c r="U329" s="24"/>
      <c r="V329" s="24"/>
      <c r="W329" s="24"/>
      <c r="X329" s="24"/>
      <c r="Y329" s="24"/>
    </row>
  </sheetData>
  <mergeCells count="15">
    <mergeCell ref="A163:N163"/>
    <mergeCell ref="B112:B113"/>
    <mergeCell ref="C112:C113"/>
    <mergeCell ref="A129:N129"/>
    <mergeCell ref="B146:B147"/>
    <mergeCell ref="C146:C147"/>
    <mergeCell ref="A61:N61"/>
    <mergeCell ref="B78:B79"/>
    <mergeCell ref="C78:C79"/>
    <mergeCell ref="A95:N95"/>
    <mergeCell ref="A27:N27"/>
    <mergeCell ref="B10:B11"/>
    <mergeCell ref="C10:C11"/>
    <mergeCell ref="B44:B45"/>
    <mergeCell ref="C44:C45"/>
  </mergeCells>
  <printOptions/>
  <pageMargins left="0.7874015748031497" right="0.3937007874015748" top="0.984251968503937" bottom="0.5905511811023623" header="0.5118110236220472" footer="0.5118110236220472"/>
  <pageSetup horizontalDpi="600" verticalDpi="600" orientation="landscape" paperSize="9" scale="79" r:id="rId2"/>
  <rowBreaks count="9" manualBreakCount="9">
    <brk id="30" max="11" man="1"/>
    <brk id="65" max="11" man="1"/>
    <brk id="103" max="11" man="1"/>
    <brk id="137" max="11" man="1"/>
    <brk id="165" max="11" man="1"/>
    <brk id="198" max="11" man="1"/>
    <brk id="232" max="11" man="1"/>
    <brk id="268" max="11" man="1"/>
    <brk id="310" max="11" man="1"/>
  </rowBreaks>
  <drawing r:id="rId1"/>
</worksheet>
</file>

<file path=xl/worksheets/sheet4.xml><?xml version="1.0" encoding="utf-8"?>
<worksheet xmlns="http://schemas.openxmlformats.org/spreadsheetml/2006/main" xmlns:r="http://schemas.openxmlformats.org/officeDocument/2006/relationships">
  <dimension ref="A1:AA230"/>
  <sheetViews>
    <sheetView view="pageBreakPreview" zoomScale="60" zoomScaleNormal="85" workbookViewId="0" topLeftCell="A67">
      <selection activeCell="A96" sqref="A96"/>
    </sheetView>
  </sheetViews>
  <sheetFormatPr defaultColWidth="9.00390625" defaultRowHeight="12.75"/>
  <cols>
    <col min="1" max="1" width="34.625" style="0" customWidth="1"/>
    <col min="2" max="12" width="9.625" style="0" customWidth="1"/>
    <col min="15" max="15" width="18.875" style="0" customWidth="1"/>
  </cols>
  <sheetData>
    <row r="1" ht="17.25" customHeight="1">
      <c r="A1" s="3" t="s">
        <v>210</v>
      </c>
    </row>
    <row r="2" ht="17.25" customHeight="1"/>
    <row r="3" spans="1:13" ht="17.25" customHeight="1">
      <c r="A3" s="25" t="s">
        <v>211</v>
      </c>
      <c r="B3" s="23" t="s">
        <v>69</v>
      </c>
      <c r="C3" s="23" t="s">
        <v>70</v>
      </c>
      <c r="D3" s="23" t="s">
        <v>71</v>
      </c>
      <c r="E3" s="23" t="s">
        <v>72</v>
      </c>
      <c r="F3" s="23" t="s">
        <v>77</v>
      </c>
      <c r="G3" s="23" t="s">
        <v>131</v>
      </c>
      <c r="H3" s="23" t="s">
        <v>132</v>
      </c>
      <c r="I3" s="23" t="s">
        <v>133</v>
      </c>
      <c r="J3" s="23" t="s">
        <v>134</v>
      </c>
      <c r="K3" s="23" t="s">
        <v>78</v>
      </c>
      <c r="L3" s="23" t="s">
        <v>7</v>
      </c>
      <c r="M3" s="23" t="s">
        <v>79</v>
      </c>
    </row>
    <row r="4" spans="1:12" ht="17.25" customHeight="1">
      <c r="A4" t="s">
        <v>213</v>
      </c>
      <c r="B4" s="24" t="s">
        <v>219</v>
      </c>
      <c r="C4" s="24" t="s">
        <v>219</v>
      </c>
      <c r="D4" s="15">
        <v>77.5</v>
      </c>
      <c r="E4" s="15">
        <v>84.8</v>
      </c>
      <c r="F4" s="15">
        <v>103.4</v>
      </c>
      <c r="G4" s="15">
        <v>94.9</v>
      </c>
      <c r="H4" s="15">
        <v>95.4</v>
      </c>
      <c r="I4" s="15">
        <v>85.3</v>
      </c>
      <c r="J4" s="15">
        <v>98.8</v>
      </c>
      <c r="K4" s="15">
        <v>103.5</v>
      </c>
      <c r="L4" s="15">
        <v>104</v>
      </c>
    </row>
    <row r="5" spans="1:13" ht="17.25" customHeight="1">
      <c r="A5" t="s">
        <v>214</v>
      </c>
      <c r="B5" s="49">
        <v>700</v>
      </c>
      <c r="C5" s="49">
        <v>10300</v>
      </c>
      <c r="D5" s="49">
        <v>9200</v>
      </c>
      <c r="E5" s="49">
        <v>7492</v>
      </c>
      <c r="F5" s="49">
        <v>6703</v>
      </c>
      <c r="G5" s="49">
        <v>6747</v>
      </c>
      <c r="H5" s="49">
        <v>6654</v>
      </c>
      <c r="I5" s="49">
        <v>6499</v>
      </c>
      <c r="J5" s="49">
        <v>6424</v>
      </c>
      <c r="K5" s="49">
        <v>6362</v>
      </c>
      <c r="L5" s="49">
        <v>2636</v>
      </c>
      <c r="M5">
        <v>2544</v>
      </c>
    </row>
    <row r="6" spans="1:13" ht="17.25" customHeight="1">
      <c r="A6" t="s">
        <v>215</v>
      </c>
      <c r="B6" s="24" t="s">
        <v>223</v>
      </c>
      <c r="C6" s="49">
        <v>67</v>
      </c>
      <c r="D6" s="49">
        <v>163</v>
      </c>
      <c r="E6" s="49">
        <v>188</v>
      </c>
      <c r="F6" s="49">
        <v>193</v>
      </c>
      <c r="G6" s="49">
        <v>208</v>
      </c>
      <c r="H6" s="49">
        <v>208</v>
      </c>
      <c r="I6" s="49">
        <v>222</v>
      </c>
      <c r="J6" s="49">
        <v>233</v>
      </c>
      <c r="K6" s="49">
        <v>244</v>
      </c>
      <c r="L6" s="49">
        <v>257</v>
      </c>
      <c r="M6" s="49"/>
    </row>
    <row r="7" spans="1:13" ht="17.25" customHeight="1">
      <c r="A7" t="s">
        <v>216</v>
      </c>
      <c r="B7" s="24" t="s">
        <v>219</v>
      </c>
      <c r="C7" s="15">
        <v>7.1</v>
      </c>
      <c r="D7" s="15">
        <v>21.6</v>
      </c>
      <c r="E7" s="15">
        <v>22.9</v>
      </c>
      <c r="F7" s="15">
        <v>19.5</v>
      </c>
      <c r="G7" s="15">
        <v>20.2</v>
      </c>
      <c r="H7" s="15">
        <v>19.4</v>
      </c>
      <c r="I7" s="15">
        <v>22.8</v>
      </c>
      <c r="J7" s="15">
        <v>24.9</v>
      </c>
      <c r="K7" s="15">
        <v>28.5</v>
      </c>
      <c r="L7" s="15">
        <v>29.9</v>
      </c>
      <c r="M7" s="15"/>
    </row>
    <row r="8" spans="1:12" ht="17.25" customHeight="1">
      <c r="A8" t="s">
        <v>217</v>
      </c>
      <c r="B8" s="24" t="s">
        <v>219</v>
      </c>
      <c r="C8" s="15">
        <v>106.1</v>
      </c>
      <c r="D8" s="15">
        <v>314.2</v>
      </c>
      <c r="E8" s="15">
        <v>351.9</v>
      </c>
      <c r="F8" s="15">
        <v>289.2</v>
      </c>
      <c r="G8" s="15">
        <v>314.6</v>
      </c>
      <c r="H8" s="15">
        <v>312.7</v>
      </c>
      <c r="I8" s="15">
        <v>357</v>
      </c>
      <c r="J8" s="15">
        <v>406</v>
      </c>
      <c r="K8" s="15">
        <v>502</v>
      </c>
      <c r="L8" s="15">
        <v>563.6</v>
      </c>
    </row>
    <row r="9" spans="1:13" ht="17.25" customHeight="1">
      <c r="A9" s="8" t="s">
        <v>218</v>
      </c>
      <c r="B9" s="24" t="s">
        <v>223</v>
      </c>
      <c r="C9" s="17">
        <v>0.3</v>
      </c>
      <c r="D9" s="17">
        <v>1.4</v>
      </c>
      <c r="E9" s="17">
        <v>1.5</v>
      </c>
      <c r="F9" s="17">
        <v>1.7</v>
      </c>
      <c r="G9" s="17">
        <v>1.6</v>
      </c>
      <c r="H9" s="17">
        <v>1.3</v>
      </c>
      <c r="I9" s="17">
        <v>1.4</v>
      </c>
      <c r="J9" s="17">
        <v>1.5</v>
      </c>
      <c r="K9" s="17">
        <v>1.8</v>
      </c>
      <c r="L9" s="17">
        <v>1.9</v>
      </c>
      <c r="M9" s="8"/>
    </row>
    <row r="10" spans="1:13" ht="14.25" customHeight="1">
      <c r="A10" s="47" t="s">
        <v>224</v>
      </c>
      <c r="B10" s="42"/>
      <c r="C10" s="42"/>
      <c r="D10" s="42"/>
      <c r="E10" s="42"/>
      <c r="F10" s="42"/>
      <c r="G10" s="42"/>
      <c r="H10" s="42"/>
      <c r="I10" s="42"/>
      <c r="J10" s="42"/>
      <c r="K10" s="42"/>
      <c r="L10" s="42"/>
      <c r="M10" s="43"/>
    </row>
    <row r="11" spans="1:13" ht="14.25" customHeight="1">
      <c r="A11" s="48" t="s">
        <v>220</v>
      </c>
      <c r="B11" s="43"/>
      <c r="C11" s="43"/>
      <c r="D11" s="43"/>
      <c r="E11" s="43"/>
      <c r="F11" s="43"/>
      <c r="G11" s="43"/>
      <c r="H11" s="43"/>
      <c r="I11" s="43"/>
      <c r="J11" s="43"/>
      <c r="K11" s="43"/>
      <c r="L11" s="43"/>
      <c r="M11" s="43"/>
    </row>
    <row r="12" ht="14.25" customHeight="1">
      <c r="A12" s="39" t="s">
        <v>227</v>
      </c>
    </row>
    <row r="13" spans="1:13" ht="14.25" customHeight="1">
      <c r="A13" s="39" t="s">
        <v>221</v>
      </c>
      <c r="M13" s="22"/>
    </row>
    <row r="14" ht="14.25" customHeight="1">
      <c r="A14" s="39" t="s">
        <v>253</v>
      </c>
    </row>
    <row r="15" ht="14.25" customHeight="1">
      <c r="A15" s="39" t="s">
        <v>222</v>
      </c>
    </row>
    <row r="16" ht="48" customHeight="1"/>
    <row r="17" ht="17.25" customHeight="1">
      <c r="A17" s="3" t="s">
        <v>225</v>
      </c>
    </row>
    <row r="18" ht="17.25" customHeight="1"/>
    <row r="19" spans="1:13" ht="17.25" customHeight="1">
      <c r="A19" s="25" t="s">
        <v>211</v>
      </c>
      <c r="B19" s="23" t="s">
        <v>69</v>
      </c>
      <c r="C19" s="23" t="s">
        <v>70</v>
      </c>
      <c r="D19" s="23" t="s">
        <v>71</v>
      </c>
      <c r="E19" s="23" t="s">
        <v>72</v>
      </c>
      <c r="F19" s="23" t="s">
        <v>77</v>
      </c>
      <c r="G19" s="23" t="s">
        <v>131</v>
      </c>
      <c r="H19" s="23" t="s">
        <v>132</v>
      </c>
      <c r="I19" s="23" t="s">
        <v>133</v>
      </c>
      <c r="J19" s="23" t="s">
        <v>134</v>
      </c>
      <c r="K19" s="23" t="s">
        <v>78</v>
      </c>
      <c r="L19" s="23" t="s">
        <v>7</v>
      </c>
      <c r="M19" s="23" t="s">
        <v>79</v>
      </c>
    </row>
    <row r="20" spans="1:12" ht="17.25" customHeight="1">
      <c r="A20" t="s">
        <v>213</v>
      </c>
      <c r="B20" s="24" t="s">
        <v>219</v>
      </c>
      <c r="C20" s="24" t="s">
        <v>219</v>
      </c>
      <c r="D20" s="15">
        <v>132.2</v>
      </c>
      <c r="E20" s="15">
        <v>163</v>
      </c>
      <c r="F20" s="15">
        <v>214.2</v>
      </c>
      <c r="G20" s="15">
        <v>210.5</v>
      </c>
      <c r="H20" s="15">
        <v>218.8</v>
      </c>
      <c r="I20" s="15">
        <v>169.6</v>
      </c>
      <c r="J20" s="15">
        <v>223.1</v>
      </c>
      <c r="K20" s="15">
        <v>235.6</v>
      </c>
      <c r="L20" s="15">
        <v>231</v>
      </c>
    </row>
    <row r="21" spans="1:13" ht="17.25" customHeight="1">
      <c r="A21" t="s">
        <v>214</v>
      </c>
      <c r="B21" s="49">
        <v>1900</v>
      </c>
      <c r="C21" s="49">
        <v>5200</v>
      </c>
      <c r="D21" s="49">
        <v>7700</v>
      </c>
      <c r="E21" s="49">
        <v>6972</v>
      </c>
      <c r="F21" s="49">
        <v>6708</v>
      </c>
      <c r="G21" s="49">
        <v>6714</v>
      </c>
      <c r="H21" s="49">
        <v>6727</v>
      </c>
      <c r="I21" s="49">
        <v>6728</v>
      </c>
      <c r="J21" s="49">
        <v>6735</v>
      </c>
      <c r="K21" s="49">
        <v>6733</v>
      </c>
      <c r="L21" s="49">
        <v>3232</v>
      </c>
      <c r="M21">
        <v>3124</v>
      </c>
    </row>
    <row r="22" spans="1:13" ht="17.25" customHeight="1">
      <c r="A22" t="s">
        <v>215</v>
      </c>
      <c r="B22" s="24" t="s">
        <v>223</v>
      </c>
      <c r="C22" s="49">
        <v>79</v>
      </c>
      <c r="D22" s="49">
        <v>287</v>
      </c>
      <c r="E22" s="49">
        <v>331</v>
      </c>
      <c r="F22" s="49">
        <v>363</v>
      </c>
      <c r="G22" s="49">
        <v>361</v>
      </c>
      <c r="H22" s="49">
        <v>361</v>
      </c>
      <c r="I22" s="49">
        <v>367</v>
      </c>
      <c r="J22" s="49">
        <v>373</v>
      </c>
      <c r="K22" s="49">
        <v>385</v>
      </c>
      <c r="L22" s="49">
        <v>415</v>
      </c>
      <c r="M22" s="49"/>
    </row>
    <row r="23" spans="1:13" ht="17.25" customHeight="1">
      <c r="A23" t="s">
        <v>216</v>
      </c>
      <c r="B23" s="24" t="s">
        <v>219</v>
      </c>
      <c r="C23" s="15">
        <v>7</v>
      </c>
      <c r="D23" s="15">
        <v>24.2</v>
      </c>
      <c r="E23" s="15">
        <v>30.9</v>
      </c>
      <c r="F23" s="15">
        <v>25.8</v>
      </c>
      <c r="G23" s="15">
        <v>25.2</v>
      </c>
      <c r="H23" s="15">
        <v>26.7</v>
      </c>
      <c r="I23" s="15">
        <v>27.1</v>
      </c>
      <c r="J23" s="15">
        <v>29.2</v>
      </c>
      <c r="K23" s="15">
        <v>31.2</v>
      </c>
      <c r="L23" s="15">
        <v>33.4</v>
      </c>
      <c r="M23" s="15"/>
    </row>
    <row r="24" spans="1:12" ht="17.25" customHeight="1">
      <c r="A24" t="s">
        <v>217</v>
      </c>
      <c r="B24" s="24" t="s">
        <v>219</v>
      </c>
      <c r="C24" s="15">
        <v>119.4</v>
      </c>
      <c r="D24" s="15">
        <v>464.6</v>
      </c>
      <c r="E24" s="15">
        <v>620.8</v>
      </c>
      <c r="F24" s="15">
        <v>490.4</v>
      </c>
      <c r="G24" s="15">
        <v>481.1</v>
      </c>
      <c r="H24" s="15">
        <v>541.3</v>
      </c>
      <c r="I24" s="15">
        <v>587.3</v>
      </c>
      <c r="J24" s="15">
        <v>672.6</v>
      </c>
      <c r="K24" s="15">
        <v>762.5</v>
      </c>
      <c r="L24" s="15">
        <v>837.8</v>
      </c>
    </row>
    <row r="25" spans="1:13" ht="17.25" customHeight="1">
      <c r="A25" s="8" t="s">
        <v>218</v>
      </c>
      <c r="B25" s="24" t="s">
        <v>223</v>
      </c>
      <c r="C25" s="17">
        <v>1.2</v>
      </c>
      <c r="D25" s="17">
        <v>7.8</v>
      </c>
      <c r="E25" s="17">
        <v>11.8</v>
      </c>
      <c r="F25" s="17">
        <v>12.6</v>
      </c>
      <c r="G25" s="17">
        <v>12.5</v>
      </c>
      <c r="H25" s="17">
        <v>12.6</v>
      </c>
      <c r="I25" s="17">
        <v>12.3</v>
      </c>
      <c r="J25" s="17">
        <v>13.8</v>
      </c>
      <c r="K25" s="17">
        <v>16.6</v>
      </c>
      <c r="L25" s="17">
        <v>18.4</v>
      </c>
      <c r="M25" s="8"/>
    </row>
    <row r="26" spans="1:13" ht="14.25" customHeight="1">
      <c r="A26" s="47" t="s">
        <v>226</v>
      </c>
      <c r="B26" s="42"/>
      <c r="C26" s="42"/>
      <c r="D26" s="42"/>
      <c r="E26" s="42"/>
      <c r="F26" s="42"/>
      <c r="G26" s="42"/>
      <c r="H26" s="42"/>
      <c r="I26" s="42"/>
      <c r="J26" s="42"/>
      <c r="K26" s="42"/>
      <c r="L26" s="42"/>
      <c r="M26" s="43"/>
    </row>
    <row r="27" spans="1:13" ht="14.25" customHeight="1">
      <c r="A27" s="48" t="s">
        <v>220</v>
      </c>
      <c r="B27" s="43"/>
      <c r="C27" s="43"/>
      <c r="D27" s="43"/>
      <c r="E27" s="43"/>
      <c r="F27" s="43"/>
      <c r="G27" s="43"/>
      <c r="H27" s="43"/>
      <c r="I27" s="43"/>
      <c r="J27" s="43"/>
      <c r="K27" s="43"/>
      <c r="L27" s="43"/>
      <c r="M27" s="43"/>
    </row>
    <row r="28" ht="14.25" customHeight="1">
      <c r="A28" s="39" t="s">
        <v>228</v>
      </c>
    </row>
    <row r="29" spans="1:13" ht="14.25" customHeight="1">
      <c r="A29" s="39" t="s">
        <v>221</v>
      </c>
      <c r="M29" s="22"/>
    </row>
    <row r="30" ht="14.25" customHeight="1">
      <c r="A30" s="39" t="s">
        <v>253</v>
      </c>
    </row>
    <row r="31" ht="14.25" customHeight="1">
      <c r="A31" s="39" t="s">
        <v>222</v>
      </c>
    </row>
    <row r="32" ht="17.25" customHeight="1">
      <c r="A32" s="3" t="s">
        <v>229</v>
      </c>
    </row>
    <row r="33" ht="17.25" customHeight="1"/>
    <row r="34" spans="1:13" ht="17.25" customHeight="1">
      <c r="A34" s="25" t="s">
        <v>211</v>
      </c>
      <c r="B34" s="23" t="s">
        <v>69</v>
      </c>
      <c r="C34" s="23" t="s">
        <v>70</v>
      </c>
      <c r="D34" s="23" t="s">
        <v>71</v>
      </c>
      <c r="E34" s="23" t="s">
        <v>72</v>
      </c>
      <c r="F34" s="23" t="s">
        <v>77</v>
      </c>
      <c r="G34" s="23" t="s">
        <v>131</v>
      </c>
      <c r="H34" s="23" t="s">
        <v>132</v>
      </c>
      <c r="I34" s="23" t="s">
        <v>133</v>
      </c>
      <c r="J34" s="23" t="s">
        <v>134</v>
      </c>
      <c r="K34" s="23" t="s">
        <v>78</v>
      </c>
      <c r="L34" s="23" t="s">
        <v>7</v>
      </c>
      <c r="M34" s="23" t="s">
        <v>79</v>
      </c>
    </row>
    <row r="35" spans="1:12" ht="17.25" customHeight="1">
      <c r="A35" t="s">
        <v>213</v>
      </c>
      <c r="B35" s="24" t="s">
        <v>219</v>
      </c>
      <c r="C35" s="24" t="s">
        <v>219</v>
      </c>
      <c r="D35" s="15">
        <v>21.3</v>
      </c>
      <c r="E35" s="15">
        <v>27</v>
      </c>
      <c r="F35" s="15">
        <v>38.5</v>
      </c>
      <c r="G35" s="15">
        <v>37.9</v>
      </c>
      <c r="H35" s="15">
        <v>39.4</v>
      </c>
      <c r="I35" s="15">
        <v>31.1</v>
      </c>
      <c r="J35" s="15">
        <v>37.8</v>
      </c>
      <c r="K35" s="15">
        <v>39.3</v>
      </c>
      <c r="L35" s="15">
        <v>39.6</v>
      </c>
    </row>
    <row r="36" spans="1:13" ht="17.25" customHeight="1">
      <c r="A36" t="s">
        <v>214</v>
      </c>
      <c r="B36" s="49">
        <v>200</v>
      </c>
      <c r="C36" s="49">
        <v>1400</v>
      </c>
      <c r="D36" s="49">
        <v>1897</v>
      </c>
      <c r="E36" s="49">
        <v>1739</v>
      </c>
      <c r="F36" s="49">
        <v>1620</v>
      </c>
      <c r="G36" s="49">
        <v>1607</v>
      </c>
      <c r="H36" s="49">
        <v>1615</v>
      </c>
      <c r="I36" s="49">
        <v>1632</v>
      </c>
      <c r="J36" s="49">
        <v>1622</v>
      </c>
      <c r="K36" s="49">
        <v>1614</v>
      </c>
      <c r="L36" s="49">
        <v>793</v>
      </c>
      <c r="M36">
        <v>755</v>
      </c>
    </row>
    <row r="37" spans="1:13" ht="17.25" customHeight="1">
      <c r="A37" t="s">
        <v>215</v>
      </c>
      <c r="B37" s="24" t="s">
        <v>223</v>
      </c>
      <c r="C37" s="49">
        <v>15</v>
      </c>
      <c r="D37" s="49">
        <v>53</v>
      </c>
      <c r="E37" s="49">
        <v>65</v>
      </c>
      <c r="F37" s="49">
        <v>66</v>
      </c>
      <c r="G37" s="49">
        <v>67</v>
      </c>
      <c r="H37" s="49">
        <v>67</v>
      </c>
      <c r="I37" s="49">
        <v>68</v>
      </c>
      <c r="J37" s="49">
        <v>70</v>
      </c>
      <c r="K37" s="49">
        <v>72</v>
      </c>
      <c r="L37" s="49">
        <v>77</v>
      </c>
      <c r="M37" s="49"/>
    </row>
    <row r="38" spans="1:13" ht="17.25" customHeight="1">
      <c r="A38" t="s">
        <v>216</v>
      </c>
      <c r="B38" s="24" t="s">
        <v>219</v>
      </c>
      <c r="C38" s="15">
        <v>1.3</v>
      </c>
      <c r="D38" s="15">
        <v>4.6</v>
      </c>
      <c r="E38" s="15">
        <v>5.2</v>
      </c>
      <c r="F38" s="15">
        <v>4.5</v>
      </c>
      <c r="G38" s="15">
        <v>4.4</v>
      </c>
      <c r="H38" s="15">
        <v>4.2</v>
      </c>
      <c r="I38" s="15">
        <v>4.4</v>
      </c>
      <c r="J38" s="15">
        <v>4.8</v>
      </c>
      <c r="K38" s="15">
        <v>5.2</v>
      </c>
      <c r="L38" s="15">
        <v>5.7</v>
      </c>
      <c r="M38" s="15"/>
    </row>
    <row r="39" spans="1:12" ht="17.25" customHeight="1">
      <c r="A39" t="s">
        <v>217</v>
      </c>
      <c r="B39" s="24" t="s">
        <v>219</v>
      </c>
      <c r="C39" s="15">
        <v>18.9</v>
      </c>
      <c r="D39" s="15">
        <v>73.9</v>
      </c>
      <c r="E39" s="15">
        <v>93.4</v>
      </c>
      <c r="F39" s="15">
        <v>80.4</v>
      </c>
      <c r="G39" s="15">
        <v>80.7</v>
      </c>
      <c r="H39" s="15">
        <v>75.2</v>
      </c>
      <c r="I39" s="15">
        <v>79.1</v>
      </c>
      <c r="J39" s="15">
        <v>89.7</v>
      </c>
      <c r="K39" s="15">
        <v>101.4</v>
      </c>
      <c r="L39" s="15">
        <v>113.7</v>
      </c>
    </row>
    <row r="40" spans="1:13" ht="17.25" customHeight="1">
      <c r="A40" s="8" t="s">
        <v>218</v>
      </c>
      <c r="B40" s="24" t="s">
        <v>223</v>
      </c>
      <c r="C40" s="24" t="s">
        <v>223</v>
      </c>
      <c r="D40" s="17">
        <v>0.6</v>
      </c>
      <c r="E40" s="17">
        <v>1.1</v>
      </c>
      <c r="F40" s="17">
        <v>1.1</v>
      </c>
      <c r="G40" s="17">
        <v>1.1</v>
      </c>
      <c r="H40" s="17">
        <v>1</v>
      </c>
      <c r="I40" s="17">
        <v>1</v>
      </c>
      <c r="J40" s="17">
        <v>1.1</v>
      </c>
      <c r="K40" s="17">
        <v>1.2</v>
      </c>
      <c r="L40" s="17">
        <v>1.5</v>
      </c>
      <c r="M40" s="8"/>
    </row>
    <row r="41" spans="1:13" ht="14.25" customHeight="1">
      <c r="A41" s="47" t="s">
        <v>231</v>
      </c>
      <c r="B41" s="42"/>
      <c r="C41" s="42"/>
      <c r="D41" s="42"/>
      <c r="E41" s="42"/>
      <c r="F41" s="42"/>
      <c r="G41" s="42"/>
      <c r="H41" s="42"/>
      <c r="I41" s="42"/>
      <c r="J41" s="42"/>
      <c r="K41" s="42"/>
      <c r="L41" s="42"/>
      <c r="M41" s="43"/>
    </row>
    <row r="42" spans="1:13" ht="14.25" customHeight="1">
      <c r="A42" s="48" t="s">
        <v>220</v>
      </c>
      <c r="B42" s="43"/>
      <c r="C42" s="43"/>
      <c r="D42" s="43"/>
      <c r="E42" s="43"/>
      <c r="F42" s="43"/>
      <c r="G42" s="43"/>
      <c r="H42" s="43"/>
      <c r="I42" s="43"/>
      <c r="J42" s="43"/>
      <c r="K42" s="43"/>
      <c r="L42" s="43"/>
      <c r="M42" s="43"/>
    </row>
    <row r="43" ht="14.25" customHeight="1">
      <c r="A43" s="39" t="s">
        <v>228</v>
      </c>
    </row>
    <row r="44" spans="1:13" ht="14.25" customHeight="1">
      <c r="A44" s="39" t="s">
        <v>221</v>
      </c>
      <c r="M44" s="22"/>
    </row>
    <row r="45" ht="14.25" customHeight="1">
      <c r="A45" s="39" t="s">
        <v>253</v>
      </c>
    </row>
    <row r="46" ht="14.25" customHeight="1">
      <c r="A46" s="39" t="s">
        <v>222</v>
      </c>
    </row>
    <row r="47" ht="48" customHeight="1"/>
    <row r="48" ht="17.25" customHeight="1">
      <c r="A48" s="3" t="s">
        <v>230</v>
      </c>
    </row>
    <row r="49" ht="17.25" customHeight="1"/>
    <row r="50" spans="1:13" ht="17.25" customHeight="1">
      <c r="A50" s="25" t="s">
        <v>211</v>
      </c>
      <c r="B50" s="23" t="s">
        <v>69</v>
      </c>
      <c r="C50" s="23" t="s">
        <v>70</v>
      </c>
      <c r="D50" s="23" t="s">
        <v>71</v>
      </c>
      <c r="E50" s="23" t="s">
        <v>72</v>
      </c>
      <c r="F50" s="23" t="s">
        <v>77</v>
      </c>
      <c r="G50" s="23" t="s">
        <v>131</v>
      </c>
      <c r="H50" s="23" t="s">
        <v>132</v>
      </c>
      <c r="I50" s="23" t="s">
        <v>133</v>
      </c>
      <c r="J50" s="23" t="s">
        <v>134</v>
      </c>
      <c r="K50" s="23" t="s">
        <v>78</v>
      </c>
      <c r="L50" s="23" t="s">
        <v>7</v>
      </c>
      <c r="M50" s="23" t="s">
        <v>79</v>
      </c>
    </row>
    <row r="51" spans="1:12" ht="17.25" customHeight="1">
      <c r="A51" t="s">
        <v>213</v>
      </c>
      <c r="B51" s="24" t="s">
        <v>219</v>
      </c>
      <c r="C51" s="24" t="s">
        <v>219</v>
      </c>
      <c r="D51" s="15">
        <v>11.7</v>
      </c>
      <c r="E51" s="15">
        <v>11.3</v>
      </c>
      <c r="F51" s="15">
        <v>15.1</v>
      </c>
      <c r="G51" s="15">
        <v>14.3</v>
      </c>
      <c r="H51" s="15">
        <v>13.5</v>
      </c>
      <c r="I51" s="15">
        <v>14</v>
      </c>
      <c r="J51" s="15">
        <v>15.7</v>
      </c>
      <c r="K51" s="15">
        <v>15.9</v>
      </c>
      <c r="L51" s="15">
        <v>17</v>
      </c>
    </row>
    <row r="52" spans="1:13" ht="17.25" customHeight="1">
      <c r="A52" t="s">
        <v>214</v>
      </c>
      <c r="B52" s="24" t="s">
        <v>223</v>
      </c>
      <c r="C52" s="49">
        <v>2100</v>
      </c>
      <c r="D52" s="49">
        <v>4000</v>
      </c>
      <c r="E52" s="49">
        <v>3103</v>
      </c>
      <c r="F52" s="49">
        <v>2963</v>
      </c>
      <c r="G52" s="49">
        <v>2983</v>
      </c>
      <c r="H52" s="49">
        <v>2951</v>
      </c>
      <c r="I52" s="49">
        <v>2912</v>
      </c>
      <c r="J52" s="49">
        <v>2810</v>
      </c>
      <c r="K52" s="49">
        <v>2523</v>
      </c>
      <c r="L52" s="49">
        <v>932</v>
      </c>
      <c r="M52">
        <v>848</v>
      </c>
    </row>
    <row r="53" spans="1:13" ht="17.25" customHeight="1">
      <c r="A53" t="s">
        <v>215</v>
      </c>
      <c r="B53" s="24" t="s">
        <v>223</v>
      </c>
      <c r="C53" s="49">
        <v>17</v>
      </c>
      <c r="D53" s="49">
        <v>45</v>
      </c>
      <c r="E53" s="49">
        <v>51</v>
      </c>
      <c r="F53" s="49">
        <v>53</v>
      </c>
      <c r="G53" s="49">
        <v>55</v>
      </c>
      <c r="H53" s="49">
        <v>55</v>
      </c>
      <c r="I53" s="49">
        <v>57</v>
      </c>
      <c r="J53" s="49">
        <v>60</v>
      </c>
      <c r="K53" s="49">
        <v>61</v>
      </c>
      <c r="L53" s="49">
        <v>66</v>
      </c>
      <c r="M53" s="49"/>
    </row>
    <row r="54" spans="1:13" ht="17.25" customHeight="1">
      <c r="A54" t="s">
        <v>216</v>
      </c>
      <c r="B54" s="24" t="s">
        <v>219</v>
      </c>
      <c r="C54" s="15">
        <v>1.8</v>
      </c>
      <c r="D54" s="15">
        <v>3.7</v>
      </c>
      <c r="E54" s="15">
        <v>3.9</v>
      </c>
      <c r="F54" s="15">
        <v>3.5</v>
      </c>
      <c r="G54" s="15">
        <v>3.6</v>
      </c>
      <c r="H54" s="15">
        <v>3.2</v>
      </c>
      <c r="I54" s="15">
        <v>3.4</v>
      </c>
      <c r="J54" s="15">
        <v>3.7</v>
      </c>
      <c r="K54" s="15">
        <v>4.2</v>
      </c>
      <c r="L54" s="15">
        <v>4.9</v>
      </c>
      <c r="M54" s="15"/>
    </row>
    <row r="55" spans="1:12" ht="17.25" customHeight="1">
      <c r="A55" t="s">
        <v>217</v>
      </c>
      <c r="B55" s="24" t="s">
        <v>219</v>
      </c>
      <c r="C55" s="15">
        <v>26.1</v>
      </c>
      <c r="D55" s="15">
        <v>54.6</v>
      </c>
      <c r="E55" s="15">
        <v>61.9</v>
      </c>
      <c r="F55" s="15">
        <v>56</v>
      </c>
      <c r="G55" s="15">
        <v>61.2</v>
      </c>
      <c r="H55" s="15">
        <v>56.7</v>
      </c>
      <c r="I55" s="15">
        <v>61.1</v>
      </c>
      <c r="J55" s="15">
        <v>67.6</v>
      </c>
      <c r="K55" s="15">
        <v>78.1</v>
      </c>
      <c r="L55" s="15">
        <v>97.5</v>
      </c>
    </row>
    <row r="56" spans="1:13" ht="17.25" customHeight="1">
      <c r="A56" s="8" t="s">
        <v>218</v>
      </c>
      <c r="B56" s="24" t="s">
        <v>223</v>
      </c>
      <c r="C56" s="24" t="s">
        <v>223</v>
      </c>
      <c r="D56" s="17">
        <v>0.1</v>
      </c>
      <c r="E56" s="17">
        <v>0.1</v>
      </c>
      <c r="F56" s="17">
        <v>0.2</v>
      </c>
      <c r="G56" s="17">
        <v>0.2</v>
      </c>
      <c r="H56" s="17">
        <v>0.1</v>
      </c>
      <c r="I56" s="17">
        <v>0.1</v>
      </c>
      <c r="J56" s="17">
        <v>0.1</v>
      </c>
      <c r="K56" s="17">
        <v>0.2</v>
      </c>
      <c r="L56" s="17">
        <v>0.2</v>
      </c>
      <c r="M56" s="8"/>
    </row>
    <row r="57" spans="1:13" ht="14.25" customHeight="1">
      <c r="A57" s="47" t="s">
        <v>232</v>
      </c>
      <c r="B57" s="42"/>
      <c r="C57" s="42"/>
      <c r="D57" s="42"/>
      <c r="E57" s="42"/>
      <c r="F57" s="42"/>
      <c r="G57" s="42"/>
      <c r="H57" s="42"/>
      <c r="I57" s="42"/>
      <c r="J57" s="42"/>
      <c r="K57" s="42"/>
      <c r="L57" s="42"/>
      <c r="M57" s="43"/>
    </row>
    <row r="58" spans="1:13" ht="14.25" customHeight="1">
      <c r="A58" s="48" t="s">
        <v>220</v>
      </c>
      <c r="B58" s="43"/>
      <c r="C58" s="43"/>
      <c r="D58" s="43"/>
      <c r="E58" s="43"/>
      <c r="F58" s="43"/>
      <c r="G58" s="43"/>
      <c r="H58" s="43"/>
      <c r="I58" s="43"/>
      <c r="J58" s="43"/>
      <c r="K58" s="43"/>
      <c r="L58" s="43"/>
      <c r="M58" s="43"/>
    </row>
    <row r="59" ht="14.25" customHeight="1">
      <c r="A59" s="39" t="s">
        <v>212</v>
      </c>
    </row>
    <row r="60" spans="1:13" ht="14.25" customHeight="1">
      <c r="A60" s="39" t="s">
        <v>221</v>
      </c>
      <c r="M60" s="22"/>
    </row>
    <row r="61" ht="14.25" customHeight="1">
      <c r="A61" s="39" t="s">
        <v>253</v>
      </c>
    </row>
    <row r="62" ht="14.25" customHeight="1">
      <c r="A62" s="39" t="s">
        <v>222</v>
      </c>
    </row>
    <row r="63" ht="17.25" customHeight="1">
      <c r="A63" s="3" t="s">
        <v>233</v>
      </c>
    </row>
    <row r="64" ht="17.25" customHeight="1"/>
    <row r="65" spans="1:13" ht="17.25" customHeight="1">
      <c r="A65" s="25" t="s">
        <v>211</v>
      </c>
      <c r="B65" s="23" t="s">
        <v>69</v>
      </c>
      <c r="C65" s="23" t="s">
        <v>70</v>
      </c>
      <c r="D65" s="23" t="s">
        <v>71</v>
      </c>
      <c r="E65" s="23" t="s">
        <v>72</v>
      </c>
      <c r="F65" s="23" t="s">
        <v>77</v>
      </c>
      <c r="G65" s="23" t="s">
        <v>131</v>
      </c>
      <c r="H65" s="23" t="s">
        <v>132</v>
      </c>
      <c r="I65" s="23" t="s">
        <v>133</v>
      </c>
      <c r="J65" s="23" t="s">
        <v>134</v>
      </c>
      <c r="K65" s="23" t="s">
        <v>78</v>
      </c>
      <c r="L65" s="23" t="s">
        <v>7</v>
      </c>
      <c r="M65" s="23" t="s">
        <v>79</v>
      </c>
    </row>
    <row r="66" spans="1:12" ht="17.25" customHeight="1">
      <c r="A66" t="s">
        <v>213</v>
      </c>
      <c r="B66" s="24" t="s">
        <v>219</v>
      </c>
      <c r="C66" s="24" t="s">
        <v>219</v>
      </c>
      <c r="D66" s="15">
        <v>14</v>
      </c>
      <c r="E66" s="15">
        <v>10.7</v>
      </c>
      <c r="F66" s="15">
        <v>14.4</v>
      </c>
      <c r="G66" s="15">
        <v>13.1</v>
      </c>
      <c r="H66" s="15">
        <v>14.1</v>
      </c>
      <c r="I66" s="15">
        <v>15.4</v>
      </c>
      <c r="J66" s="15">
        <v>13.7</v>
      </c>
      <c r="K66" s="15">
        <v>13.8</v>
      </c>
      <c r="L66" s="15">
        <v>14.4</v>
      </c>
    </row>
    <row r="67" spans="1:13" ht="17.25" customHeight="1">
      <c r="A67" t="s">
        <v>214</v>
      </c>
      <c r="B67" s="49">
        <v>100</v>
      </c>
      <c r="C67" s="49">
        <v>1500</v>
      </c>
      <c r="D67" s="49">
        <v>1689</v>
      </c>
      <c r="E67" s="49">
        <v>1544</v>
      </c>
      <c r="F67" s="49">
        <v>1388</v>
      </c>
      <c r="G67" s="49">
        <v>1359</v>
      </c>
      <c r="H67" s="49">
        <v>1353</v>
      </c>
      <c r="I67" s="49">
        <v>1356</v>
      </c>
      <c r="J67" s="49">
        <v>1352</v>
      </c>
      <c r="K67" s="49">
        <v>1337</v>
      </c>
      <c r="L67" s="49">
        <v>520</v>
      </c>
      <c r="M67">
        <v>496</v>
      </c>
    </row>
    <row r="68" spans="1:13" ht="17.25" customHeight="1">
      <c r="A68" t="s">
        <v>215</v>
      </c>
      <c r="B68" s="24" t="s">
        <v>223</v>
      </c>
      <c r="C68" s="49">
        <v>27</v>
      </c>
      <c r="D68" s="49">
        <v>49</v>
      </c>
      <c r="E68" s="49">
        <v>54</v>
      </c>
      <c r="F68" s="49">
        <v>54</v>
      </c>
      <c r="G68" s="49">
        <v>54</v>
      </c>
      <c r="H68" s="49">
        <v>55</v>
      </c>
      <c r="I68" s="49">
        <v>56</v>
      </c>
      <c r="J68" s="49">
        <v>58</v>
      </c>
      <c r="K68" s="49">
        <v>59</v>
      </c>
      <c r="L68" s="49">
        <v>69</v>
      </c>
      <c r="M68" s="49"/>
    </row>
    <row r="69" spans="1:13" ht="17.25" customHeight="1">
      <c r="A69" t="s">
        <v>216</v>
      </c>
      <c r="B69" s="24" t="s">
        <v>219</v>
      </c>
      <c r="C69" s="15">
        <v>1.4</v>
      </c>
      <c r="D69" s="15">
        <v>3.9</v>
      </c>
      <c r="E69" s="15">
        <v>4.4</v>
      </c>
      <c r="F69" s="15">
        <v>3.7</v>
      </c>
      <c r="G69" s="15">
        <v>3.7</v>
      </c>
      <c r="H69" s="15">
        <v>3.7</v>
      </c>
      <c r="I69" s="15">
        <v>3.8</v>
      </c>
      <c r="J69" s="15">
        <v>4.2</v>
      </c>
      <c r="K69" s="15">
        <v>4.4</v>
      </c>
      <c r="L69" s="15">
        <v>4.9</v>
      </c>
      <c r="M69" s="15"/>
    </row>
    <row r="70" spans="1:12" ht="17.25" customHeight="1">
      <c r="A70" t="s">
        <v>217</v>
      </c>
      <c r="B70" s="24" t="s">
        <v>219</v>
      </c>
      <c r="C70" s="15">
        <v>18.9</v>
      </c>
      <c r="D70" s="15">
        <v>55.6</v>
      </c>
      <c r="E70" s="15">
        <v>67.8</v>
      </c>
      <c r="F70" s="15">
        <v>54.7</v>
      </c>
      <c r="G70" s="15">
        <v>57.8</v>
      </c>
      <c r="H70" s="15">
        <v>57.7</v>
      </c>
      <c r="I70" s="15">
        <v>59.5</v>
      </c>
      <c r="J70" s="15">
        <v>66.6</v>
      </c>
      <c r="K70" s="15">
        <v>72.6</v>
      </c>
      <c r="L70" s="15">
        <v>91.1</v>
      </c>
    </row>
    <row r="71" spans="1:13" ht="17.25" customHeight="1">
      <c r="A71" s="8" t="s">
        <v>218</v>
      </c>
      <c r="B71" s="24" t="s">
        <v>223</v>
      </c>
      <c r="C71" s="24" t="s">
        <v>223</v>
      </c>
      <c r="D71" s="17">
        <v>0.1</v>
      </c>
      <c r="E71" s="17">
        <v>0.2</v>
      </c>
      <c r="F71" s="17">
        <v>0.2</v>
      </c>
      <c r="G71" s="17">
        <v>0.2</v>
      </c>
      <c r="H71" s="17">
        <v>0.2</v>
      </c>
      <c r="I71" s="17">
        <v>0.2</v>
      </c>
      <c r="J71" s="17">
        <v>0.2</v>
      </c>
      <c r="K71" s="17">
        <v>0.2</v>
      </c>
      <c r="L71" s="17">
        <v>0.2</v>
      </c>
      <c r="M71" s="8"/>
    </row>
    <row r="72" spans="1:13" ht="14.25" customHeight="1">
      <c r="A72" s="47" t="s">
        <v>234</v>
      </c>
      <c r="B72" s="42"/>
      <c r="C72" s="42"/>
      <c r="D72" s="42"/>
      <c r="E72" s="42"/>
      <c r="F72" s="42"/>
      <c r="G72" s="42"/>
      <c r="H72" s="42"/>
      <c r="I72" s="42"/>
      <c r="J72" s="42"/>
      <c r="K72" s="42"/>
      <c r="L72" s="42"/>
      <c r="M72" s="43"/>
    </row>
    <row r="73" spans="1:13" ht="14.25" customHeight="1">
      <c r="A73" s="48" t="s">
        <v>220</v>
      </c>
      <c r="B73" s="43"/>
      <c r="C73" s="43"/>
      <c r="D73" s="43"/>
      <c r="E73" s="43"/>
      <c r="F73" s="43"/>
      <c r="G73" s="43"/>
      <c r="H73" s="43"/>
      <c r="I73" s="43"/>
      <c r="J73" s="43"/>
      <c r="K73" s="43"/>
      <c r="L73" s="43"/>
      <c r="M73" s="43"/>
    </row>
    <row r="74" ht="14.25" customHeight="1">
      <c r="A74" s="39" t="s">
        <v>228</v>
      </c>
    </row>
    <row r="75" spans="1:13" ht="14.25" customHeight="1">
      <c r="A75" s="39" t="s">
        <v>221</v>
      </c>
      <c r="M75" s="22"/>
    </row>
    <row r="76" ht="14.25" customHeight="1">
      <c r="A76" s="39" t="s">
        <v>253</v>
      </c>
    </row>
    <row r="77" ht="14.25" customHeight="1">
      <c r="A77" s="39" t="s">
        <v>222</v>
      </c>
    </row>
    <row r="78" ht="17.25" customHeight="1"/>
    <row r="79" ht="17.2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c r="O101" t="s">
        <v>235</v>
      </c>
    </row>
    <row r="102" spans="15:24" ht="15.75" customHeight="1">
      <c r="O102" s="25"/>
      <c r="P102" s="23" t="s">
        <v>71</v>
      </c>
      <c r="Q102" s="23" t="s">
        <v>72</v>
      </c>
      <c r="R102" s="23" t="s">
        <v>77</v>
      </c>
      <c r="S102" s="23" t="s">
        <v>131</v>
      </c>
      <c r="T102" s="23" t="s">
        <v>132</v>
      </c>
      <c r="U102" s="23" t="s">
        <v>133</v>
      </c>
      <c r="V102" s="23" t="s">
        <v>134</v>
      </c>
      <c r="W102" s="23" t="s">
        <v>78</v>
      </c>
      <c r="X102" s="23" t="s">
        <v>7</v>
      </c>
    </row>
    <row r="103" spans="15:24" ht="15.75" customHeight="1">
      <c r="O103" s="22" t="s">
        <v>236</v>
      </c>
      <c r="P103" s="34">
        <f>SUM(P104:P108)</f>
        <v>256.7</v>
      </c>
      <c r="Q103" s="34">
        <f aca="true" t="shared" si="0" ref="Q103:X103">SUM(Q104:Q108)</f>
        <v>296.8</v>
      </c>
      <c r="R103" s="34">
        <f t="shared" si="0"/>
        <v>385.6</v>
      </c>
      <c r="S103" s="34">
        <f t="shared" si="0"/>
        <v>370.7</v>
      </c>
      <c r="T103" s="34">
        <f t="shared" si="0"/>
        <v>381.20000000000005</v>
      </c>
      <c r="U103" s="34">
        <f t="shared" si="0"/>
        <v>315.4</v>
      </c>
      <c r="V103" s="34">
        <f t="shared" si="0"/>
        <v>389.09999999999997</v>
      </c>
      <c r="W103" s="34">
        <f t="shared" si="0"/>
        <v>408.1</v>
      </c>
      <c r="X103" s="34">
        <f t="shared" si="0"/>
        <v>406</v>
      </c>
    </row>
    <row r="104" spans="15:24" ht="15.75" customHeight="1">
      <c r="O104" t="s">
        <v>99</v>
      </c>
      <c r="P104" s="15">
        <v>77.5</v>
      </c>
      <c r="Q104" s="15">
        <v>84.8</v>
      </c>
      <c r="R104" s="15">
        <v>103.4</v>
      </c>
      <c r="S104" s="15">
        <v>94.9</v>
      </c>
      <c r="T104" s="15">
        <v>95.4</v>
      </c>
      <c r="U104" s="15">
        <v>85.3</v>
      </c>
      <c r="V104" s="15">
        <v>98.8</v>
      </c>
      <c r="W104" s="15">
        <v>103.5</v>
      </c>
      <c r="X104" s="15">
        <v>104</v>
      </c>
    </row>
    <row r="105" spans="15:24" ht="15.75" customHeight="1">
      <c r="O105" t="s">
        <v>100</v>
      </c>
      <c r="P105" s="15">
        <v>132.2</v>
      </c>
      <c r="Q105" s="15">
        <v>163</v>
      </c>
      <c r="R105" s="15">
        <v>214.2</v>
      </c>
      <c r="S105" s="15">
        <v>210.5</v>
      </c>
      <c r="T105" s="15">
        <v>218.8</v>
      </c>
      <c r="U105" s="15">
        <v>169.6</v>
      </c>
      <c r="V105" s="15">
        <v>223.1</v>
      </c>
      <c r="W105" s="15">
        <v>235.6</v>
      </c>
      <c r="X105" s="15">
        <v>231</v>
      </c>
    </row>
    <row r="106" spans="15:25" ht="15.75" customHeight="1">
      <c r="O106" t="s">
        <v>25</v>
      </c>
      <c r="P106" s="15">
        <v>21.3</v>
      </c>
      <c r="Q106" s="15">
        <v>27</v>
      </c>
      <c r="R106" s="15">
        <v>38.5</v>
      </c>
      <c r="S106" s="15">
        <v>37.9</v>
      </c>
      <c r="T106" s="15">
        <v>39.4</v>
      </c>
      <c r="U106" s="15">
        <v>31.1</v>
      </c>
      <c r="V106" s="15">
        <v>37.8</v>
      </c>
      <c r="W106" s="15">
        <v>39.3</v>
      </c>
      <c r="X106" s="15">
        <v>39.6</v>
      </c>
      <c r="Y106" s="22"/>
    </row>
    <row r="107" spans="15:25" ht="15.75" customHeight="1">
      <c r="O107" t="s">
        <v>101</v>
      </c>
      <c r="P107" s="15">
        <v>11.7</v>
      </c>
      <c r="Q107" s="15">
        <v>11.3</v>
      </c>
      <c r="R107" s="15">
        <v>15.1</v>
      </c>
      <c r="S107" s="15">
        <v>14.3</v>
      </c>
      <c r="T107" s="15">
        <v>13.5</v>
      </c>
      <c r="U107" s="15">
        <v>14</v>
      </c>
      <c r="V107" s="15">
        <v>15.7</v>
      </c>
      <c r="W107" s="15">
        <v>15.9</v>
      </c>
      <c r="X107" s="15">
        <v>17</v>
      </c>
      <c r="Y107" s="22"/>
    </row>
    <row r="108" spans="15:25" ht="13.5" customHeight="1">
      <c r="O108" s="8" t="s">
        <v>102</v>
      </c>
      <c r="P108" s="17">
        <v>14</v>
      </c>
      <c r="Q108" s="17">
        <v>10.7</v>
      </c>
      <c r="R108" s="17">
        <v>14.4</v>
      </c>
      <c r="S108" s="17">
        <v>13.1</v>
      </c>
      <c r="T108" s="17">
        <v>14.1</v>
      </c>
      <c r="U108" s="17">
        <v>15.4</v>
      </c>
      <c r="V108" s="17">
        <v>13.7</v>
      </c>
      <c r="W108" s="17">
        <v>13.8</v>
      </c>
      <c r="X108" s="17">
        <v>14.4</v>
      </c>
      <c r="Y108" s="22"/>
    </row>
    <row r="109" ht="13.5" customHeight="1">
      <c r="AA109" s="22"/>
    </row>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c r="O140" t="s">
        <v>237</v>
      </c>
    </row>
    <row r="141" spans="15:24" ht="13.5" customHeight="1">
      <c r="O141" s="25"/>
      <c r="P141" s="23" t="s">
        <v>71</v>
      </c>
      <c r="Q141" s="23" t="s">
        <v>72</v>
      </c>
      <c r="R141" s="23" t="s">
        <v>77</v>
      </c>
      <c r="S141" s="23" t="s">
        <v>131</v>
      </c>
      <c r="T141" s="23" t="s">
        <v>132</v>
      </c>
      <c r="U141" s="23" t="s">
        <v>133</v>
      </c>
      <c r="V141" s="23" t="s">
        <v>134</v>
      </c>
      <c r="W141" s="23" t="s">
        <v>78</v>
      </c>
      <c r="X141" s="23" t="s">
        <v>7</v>
      </c>
    </row>
    <row r="142" spans="15:24" ht="13.5" customHeight="1">
      <c r="O142" s="22" t="s">
        <v>236</v>
      </c>
      <c r="P142" s="34">
        <f aca="true" t="shared" si="1" ref="P142:X142">(P103/$P103)*100</f>
        <v>100</v>
      </c>
      <c r="Q142" s="34">
        <f t="shared" si="1"/>
        <v>115.62134787689911</v>
      </c>
      <c r="R142" s="34">
        <f t="shared" si="1"/>
        <v>150.2142578885859</v>
      </c>
      <c r="S142" s="34">
        <f t="shared" si="1"/>
        <v>144.4098169068952</v>
      </c>
      <c r="T142" s="34">
        <f t="shared" si="1"/>
        <v>148.50019477989872</v>
      </c>
      <c r="U142" s="34">
        <f t="shared" si="1"/>
        <v>122.86716010907675</v>
      </c>
      <c r="V142" s="34">
        <f t="shared" si="1"/>
        <v>151.57771717958707</v>
      </c>
      <c r="W142" s="34">
        <f t="shared" si="1"/>
        <v>158.9793533307363</v>
      </c>
      <c r="X142" s="34">
        <f t="shared" si="1"/>
        <v>158.16127775613558</v>
      </c>
    </row>
    <row r="143" spans="15:24" ht="13.5" customHeight="1">
      <c r="O143" t="s">
        <v>99</v>
      </c>
      <c r="P143" s="34">
        <f aca="true" t="shared" si="2" ref="P143:X143">(P104/$P104)*100</f>
        <v>100</v>
      </c>
      <c r="Q143" s="34">
        <f t="shared" si="2"/>
        <v>109.41935483870968</v>
      </c>
      <c r="R143" s="34">
        <f t="shared" si="2"/>
        <v>133.4193548387097</v>
      </c>
      <c r="S143" s="34">
        <f t="shared" si="2"/>
        <v>122.45161290322582</v>
      </c>
      <c r="T143" s="34">
        <f t="shared" si="2"/>
        <v>123.09677419354838</v>
      </c>
      <c r="U143" s="34">
        <f t="shared" si="2"/>
        <v>110.06451612903226</v>
      </c>
      <c r="V143" s="34">
        <f t="shared" si="2"/>
        <v>127.48387096774194</v>
      </c>
      <c r="W143" s="34">
        <f t="shared" si="2"/>
        <v>133.54838709677418</v>
      </c>
      <c r="X143" s="34">
        <f t="shared" si="2"/>
        <v>134.1935483870968</v>
      </c>
    </row>
    <row r="144" spans="15:24" ht="13.5" customHeight="1">
      <c r="O144" t="s">
        <v>100</v>
      </c>
      <c r="P144" s="34">
        <f aca="true" t="shared" si="3" ref="P144:X144">(P105/$P105)*100</f>
        <v>100</v>
      </c>
      <c r="Q144" s="34">
        <f t="shared" si="3"/>
        <v>123.2980332829047</v>
      </c>
      <c r="R144" s="34">
        <f t="shared" si="3"/>
        <v>162.02723146747354</v>
      </c>
      <c r="S144" s="34">
        <f t="shared" si="3"/>
        <v>159.22844175491682</v>
      </c>
      <c r="T144" s="34">
        <f t="shared" si="3"/>
        <v>165.5068078668684</v>
      </c>
      <c r="U144" s="34">
        <f t="shared" si="3"/>
        <v>128.29046898638427</v>
      </c>
      <c r="V144" s="34">
        <f t="shared" si="3"/>
        <v>168.75945537065053</v>
      </c>
      <c r="W144" s="34">
        <f t="shared" si="3"/>
        <v>178.21482602118004</v>
      </c>
      <c r="X144" s="34">
        <f t="shared" si="3"/>
        <v>174.7352496217852</v>
      </c>
    </row>
    <row r="145" spans="15:24" ht="13.5" customHeight="1">
      <c r="O145" t="s">
        <v>25</v>
      </c>
      <c r="P145" s="34">
        <f aca="true" t="shared" si="4" ref="P145:X145">(P106/$P106)*100</f>
        <v>100</v>
      </c>
      <c r="Q145" s="34">
        <f t="shared" si="4"/>
        <v>126.76056338028168</v>
      </c>
      <c r="R145" s="34">
        <f t="shared" si="4"/>
        <v>180.75117370892016</v>
      </c>
      <c r="S145" s="34">
        <f t="shared" si="4"/>
        <v>177.93427230046947</v>
      </c>
      <c r="T145" s="34">
        <f t="shared" si="4"/>
        <v>184.97652582159623</v>
      </c>
      <c r="U145" s="34">
        <f t="shared" si="4"/>
        <v>146.0093896713615</v>
      </c>
      <c r="V145" s="34">
        <f t="shared" si="4"/>
        <v>177.46478873239434</v>
      </c>
      <c r="W145" s="34">
        <f t="shared" si="4"/>
        <v>184.5070422535211</v>
      </c>
      <c r="X145" s="34">
        <f t="shared" si="4"/>
        <v>185.91549295774647</v>
      </c>
    </row>
    <row r="146" spans="15:24" ht="13.5" customHeight="1">
      <c r="O146" t="s">
        <v>101</v>
      </c>
      <c r="P146" s="34">
        <f aca="true" t="shared" si="5" ref="P146:X146">(P107/$P107)*100</f>
        <v>100</v>
      </c>
      <c r="Q146" s="34">
        <f t="shared" si="5"/>
        <v>96.5811965811966</v>
      </c>
      <c r="R146" s="34">
        <f t="shared" si="5"/>
        <v>129.05982905982907</v>
      </c>
      <c r="S146" s="34">
        <f t="shared" si="5"/>
        <v>122.22222222222223</v>
      </c>
      <c r="T146" s="34">
        <f t="shared" si="5"/>
        <v>115.3846153846154</v>
      </c>
      <c r="U146" s="34">
        <f t="shared" si="5"/>
        <v>119.65811965811966</v>
      </c>
      <c r="V146" s="34">
        <f t="shared" si="5"/>
        <v>134.1880341880342</v>
      </c>
      <c r="W146" s="34">
        <f t="shared" si="5"/>
        <v>135.8974358974359</v>
      </c>
      <c r="X146" s="34">
        <f t="shared" si="5"/>
        <v>145.29914529914532</v>
      </c>
    </row>
    <row r="147" spans="15:24" ht="13.5" customHeight="1">
      <c r="O147" s="8" t="s">
        <v>102</v>
      </c>
      <c r="P147" s="41">
        <f aca="true" t="shared" si="6" ref="P147:X147">(P108/$P108)*100</f>
        <v>100</v>
      </c>
      <c r="Q147" s="41">
        <f t="shared" si="6"/>
        <v>76.42857142857142</v>
      </c>
      <c r="R147" s="41">
        <f t="shared" si="6"/>
        <v>102.85714285714288</v>
      </c>
      <c r="S147" s="41">
        <f t="shared" si="6"/>
        <v>93.57142857142857</v>
      </c>
      <c r="T147" s="41">
        <f t="shared" si="6"/>
        <v>100.71428571428571</v>
      </c>
      <c r="U147" s="41">
        <f t="shared" si="6"/>
        <v>110.00000000000001</v>
      </c>
      <c r="V147" s="41">
        <f t="shared" si="6"/>
        <v>97.85714285714285</v>
      </c>
      <c r="W147" s="41">
        <f t="shared" si="6"/>
        <v>98.57142857142858</v>
      </c>
      <c r="X147" s="41">
        <f t="shared" si="6"/>
        <v>102.85714285714288</v>
      </c>
    </row>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c r="O182" t="s">
        <v>238</v>
      </c>
    </row>
    <row r="183" spans="15:27" ht="13.5" customHeight="1">
      <c r="O183" s="25"/>
      <c r="P183" s="23" t="s">
        <v>239</v>
      </c>
      <c r="Q183" s="23" t="s">
        <v>240</v>
      </c>
      <c r="R183" s="23" t="s">
        <v>71</v>
      </c>
      <c r="S183" s="23" t="s">
        <v>72</v>
      </c>
      <c r="T183" s="23" t="s">
        <v>77</v>
      </c>
      <c r="U183" s="23" t="s">
        <v>131</v>
      </c>
      <c r="V183" s="23" t="s">
        <v>132</v>
      </c>
      <c r="W183" s="23" t="s">
        <v>133</v>
      </c>
      <c r="X183" s="23" t="s">
        <v>134</v>
      </c>
      <c r="Y183" s="23" t="s">
        <v>78</v>
      </c>
      <c r="Z183" s="23" t="s">
        <v>7</v>
      </c>
      <c r="AA183" s="23" t="s">
        <v>79</v>
      </c>
    </row>
    <row r="184" spans="15:27" ht="13.5" customHeight="1">
      <c r="O184" s="22" t="s">
        <v>236</v>
      </c>
      <c r="P184" s="49">
        <f>SUM(P185:P189)</f>
        <v>2900</v>
      </c>
      <c r="Q184" s="49">
        <f aca="true" t="shared" si="7" ref="Q184:AA184">SUM(Q185:Q189)</f>
        <v>20500</v>
      </c>
      <c r="R184" s="49">
        <f>SUM(R185:R189)</f>
        <v>24486</v>
      </c>
      <c r="S184" s="49">
        <f t="shared" si="7"/>
        <v>20850</v>
      </c>
      <c r="T184" s="49">
        <f t="shared" si="7"/>
        <v>19382</v>
      </c>
      <c r="U184" s="49">
        <f t="shared" si="7"/>
        <v>19410</v>
      </c>
      <c r="V184" s="49">
        <f t="shared" si="7"/>
        <v>19300</v>
      </c>
      <c r="W184" s="49">
        <f t="shared" si="7"/>
        <v>19127</v>
      </c>
      <c r="X184" s="49">
        <f t="shared" si="7"/>
        <v>18943</v>
      </c>
      <c r="Y184" s="49">
        <f t="shared" si="7"/>
        <v>18569</v>
      </c>
      <c r="Z184" s="49">
        <f t="shared" si="7"/>
        <v>8113</v>
      </c>
      <c r="AA184" s="49">
        <f t="shared" si="7"/>
        <v>7767</v>
      </c>
    </row>
    <row r="185" spans="15:27" ht="13.5" customHeight="1">
      <c r="O185" t="s">
        <v>99</v>
      </c>
      <c r="P185" s="49">
        <v>700</v>
      </c>
      <c r="Q185" s="49">
        <v>10300</v>
      </c>
      <c r="R185" s="49">
        <v>9200</v>
      </c>
      <c r="S185" s="49">
        <v>7492</v>
      </c>
      <c r="T185" s="49">
        <v>6703</v>
      </c>
      <c r="U185" s="49">
        <v>6747</v>
      </c>
      <c r="V185" s="49">
        <v>6654</v>
      </c>
      <c r="W185" s="49">
        <v>6499</v>
      </c>
      <c r="X185" s="49">
        <v>6424</v>
      </c>
      <c r="Y185" s="49">
        <v>6362</v>
      </c>
      <c r="Z185" s="49">
        <v>2636</v>
      </c>
      <c r="AA185">
        <v>2544</v>
      </c>
    </row>
    <row r="186" spans="15:27" ht="13.5" customHeight="1">
      <c r="O186" t="s">
        <v>100</v>
      </c>
      <c r="P186" s="49">
        <v>1900</v>
      </c>
      <c r="Q186" s="49">
        <v>5200</v>
      </c>
      <c r="R186" s="49">
        <v>7700</v>
      </c>
      <c r="S186" s="49">
        <v>6972</v>
      </c>
      <c r="T186" s="49">
        <v>6708</v>
      </c>
      <c r="U186" s="49">
        <v>6714</v>
      </c>
      <c r="V186" s="49">
        <v>6727</v>
      </c>
      <c r="W186" s="49">
        <v>6728</v>
      </c>
      <c r="X186" s="49">
        <v>6735</v>
      </c>
      <c r="Y186" s="49">
        <v>6733</v>
      </c>
      <c r="Z186" s="49">
        <v>3232</v>
      </c>
      <c r="AA186">
        <v>3124</v>
      </c>
    </row>
    <row r="187" spans="15:27" ht="13.5" customHeight="1">
      <c r="O187" t="s">
        <v>25</v>
      </c>
      <c r="P187" s="49">
        <v>200</v>
      </c>
      <c r="Q187" s="49">
        <v>1400</v>
      </c>
      <c r="R187" s="49">
        <v>1897</v>
      </c>
      <c r="S187" s="49">
        <v>1739</v>
      </c>
      <c r="T187" s="49">
        <v>1620</v>
      </c>
      <c r="U187" s="49">
        <v>1607</v>
      </c>
      <c r="V187" s="49">
        <v>1615</v>
      </c>
      <c r="W187" s="49">
        <v>1632</v>
      </c>
      <c r="X187" s="49">
        <v>1622</v>
      </c>
      <c r="Y187" s="49">
        <v>1614</v>
      </c>
      <c r="Z187" s="49">
        <v>793</v>
      </c>
      <c r="AA187">
        <v>755</v>
      </c>
    </row>
    <row r="188" spans="15:27" ht="13.5" customHeight="1">
      <c r="O188" t="s">
        <v>101</v>
      </c>
      <c r="P188" s="29">
        <v>0</v>
      </c>
      <c r="Q188" s="49">
        <v>2100</v>
      </c>
      <c r="R188" s="49">
        <v>4000</v>
      </c>
      <c r="S188" s="49">
        <v>3103</v>
      </c>
      <c r="T188" s="49">
        <v>2963</v>
      </c>
      <c r="U188" s="49">
        <v>2983</v>
      </c>
      <c r="V188" s="49">
        <v>2951</v>
      </c>
      <c r="W188" s="49">
        <v>2912</v>
      </c>
      <c r="X188" s="49">
        <v>2810</v>
      </c>
      <c r="Y188" s="49">
        <v>2523</v>
      </c>
      <c r="Z188" s="49">
        <v>932</v>
      </c>
      <c r="AA188">
        <v>848</v>
      </c>
    </row>
    <row r="189" spans="15:27" ht="13.5" customHeight="1">
      <c r="O189" s="8" t="s">
        <v>102</v>
      </c>
      <c r="P189" s="50">
        <v>100</v>
      </c>
      <c r="Q189" s="50">
        <v>1500</v>
      </c>
      <c r="R189" s="50">
        <v>1689</v>
      </c>
      <c r="S189" s="50">
        <v>1544</v>
      </c>
      <c r="T189" s="50">
        <v>1388</v>
      </c>
      <c r="U189" s="50">
        <v>1359</v>
      </c>
      <c r="V189" s="50">
        <v>1353</v>
      </c>
      <c r="W189" s="50">
        <v>1356</v>
      </c>
      <c r="X189" s="50">
        <v>1352</v>
      </c>
      <c r="Y189" s="50">
        <v>1337</v>
      </c>
      <c r="Z189" s="50">
        <v>520</v>
      </c>
      <c r="AA189" s="8">
        <v>496</v>
      </c>
    </row>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c r="O223" t="s">
        <v>241</v>
      </c>
    </row>
    <row r="224" spans="15:25" ht="13.5" customHeight="1">
      <c r="O224" s="25"/>
      <c r="P224" s="23" t="s">
        <v>240</v>
      </c>
      <c r="Q224" s="23" t="s">
        <v>71</v>
      </c>
      <c r="R224" s="23" t="s">
        <v>72</v>
      </c>
      <c r="S224" s="23" t="s">
        <v>77</v>
      </c>
      <c r="T224" s="23" t="s">
        <v>131</v>
      </c>
      <c r="U224" s="23" t="s">
        <v>132</v>
      </c>
      <c r="V224" s="23" t="s">
        <v>133</v>
      </c>
      <c r="W224" s="23" t="s">
        <v>134</v>
      </c>
      <c r="X224" s="23" t="s">
        <v>78</v>
      </c>
      <c r="Y224" s="23" t="s">
        <v>7</v>
      </c>
    </row>
    <row r="225" spans="15:25" ht="13.5" customHeight="1">
      <c r="O225" s="22" t="s">
        <v>236</v>
      </c>
      <c r="P225" s="49">
        <f aca="true" t="shared" si="8" ref="P225:Y225">SUM(P226:P230)</f>
        <v>205</v>
      </c>
      <c r="Q225" s="49">
        <f t="shared" si="8"/>
        <v>597</v>
      </c>
      <c r="R225" s="49">
        <f t="shared" si="8"/>
        <v>689</v>
      </c>
      <c r="S225" s="49">
        <f t="shared" si="8"/>
        <v>729</v>
      </c>
      <c r="T225" s="49">
        <f t="shared" si="8"/>
        <v>745</v>
      </c>
      <c r="U225" s="49">
        <f t="shared" si="8"/>
        <v>746</v>
      </c>
      <c r="V225" s="49">
        <f t="shared" si="8"/>
        <v>770</v>
      </c>
      <c r="W225" s="49">
        <f t="shared" si="8"/>
        <v>794</v>
      </c>
      <c r="X225" s="49">
        <f t="shared" si="8"/>
        <v>821</v>
      </c>
      <c r="Y225" s="49">
        <f t="shared" si="8"/>
        <v>884</v>
      </c>
    </row>
    <row r="226" spans="15:25" ht="13.5" customHeight="1">
      <c r="O226" t="s">
        <v>99</v>
      </c>
      <c r="P226" s="49">
        <v>67</v>
      </c>
      <c r="Q226" s="49">
        <v>163</v>
      </c>
      <c r="R226" s="49">
        <v>188</v>
      </c>
      <c r="S226" s="49">
        <v>193</v>
      </c>
      <c r="T226" s="49">
        <v>208</v>
      </c>
      <c r="U226" s="49">
        <v>208</v>
      </c>
      <c r="V226" s="49">
        <v>222</v>
      </c>
      <c r="W226" s="49">
        <v>233</v>
      </c>
      <c r="X226" s="49">
        <v>244</v>
      </c>
      <c r="Y226" s="49">
        <v>257</v>
      </c>
    </row>
    <row r="227" spans="15:25" ht="13.5" customHeight="1">
      <c r="O227" t="s">
        <v>100</v>
      </c>
      <c r="P227" s="49">
        <v>79</v>
      </c>
      <c r="Q227" s="49">
        <v>287</v>
      </c>
      <c r="R227" s="49">
        <v>331</v>
      </c>
      <c r="S227" s="49">
        <v>363</v>
      </c>
      <c r="T227" s="49">
        <v>361</v>
      </c>
      <c r="U227" s="49">
        <v>361</v>
      </c>
      <c r="V227" s="49">
        <v>367</v>
      </c>
      <c r="W227" s="49">
        <v>373</v>
      </c>
      <c r="X227" s="49">
        <v>385</v>
      </c>
      <c r="Y227" s="49">
        <v>415</v>
      </c>
    </row>
    <row r="228" spans="15:25" ht="13.5" customHeight="1">
      <c r="O228" t="s">
        <v>25</v>
      </c>
      <c r="P228" s="49">
        <v>15</v>
      </c>
      <c r="Q228" s="49">
        <v>53</v>
      </c>
      <c r="R228" s="49">
        <v>65</v>
      </c>
      <c r="S228" s="49">
        <v>66</v>
      </c>
      <c r="T228" s="49">
        <v>67</v>
      </c>
      <c r="U228" s="49">
        <v>67</v>
      </c>
      <c r="V228" s="49">
        <v>68</v>
      </c>
      <c r="W228" s="49">
        <v>70</v>
      </c>
      <c r="X228" s="49">
        <v>72</v>
      </c>
      <c r="Y228" s="49">
        <v>77</v>
      </c>
    </row>
    <row r="229" spans="15:25" ht="13.5" customHeight="1">
      <c r="O229" t="s">
        <v>101</v>
      </c>
      <c r="P229" s="49">
        <v>17</v>
      </c>
      <c r="Q229" s="49">
        <v>45</v>
      </c>
      <c r="R229" s="49">
        <v>51</v>
      </c>
      <c r="S229" s="49">
        <v>53</v>
      </c>
      <c r="T229" s="49">
        <v>55</v>
      </c>
      <c r="U229" s="49">
        <v>55</v>
      </c>
      <c r="V229" s="49">
        <v>57</v>
      </c>
      <c r="W229" s="49">
        <v>60</v>
      </c>
      <c r="X229" s="49">
        <v>61</v>
      </c>
      <c r="Y229" s="49">
        <v>66</v>
      </c>
    </row>
    <row r="230" spans="15:25" ht="13.5" customHeight="1">
      <c r="O230" s="8" t="s">
        <v>102</v>
      </c>
      <c r="P230" s="50">
        <v>27</v>
      </c>
      <c r="Q230" s="50">
        <v>49</v>
      </c>
      <c r="R230" s="50">
        <v>54</v>
      </c>
      <c r="S230" s="50">
        <v>54</v>
      </c>
      <c r="T230" s="50">
        <v>54</v>
      </c>
      <c r="U230" s="50">
        <v>55</v>
      </c>
      <c r="V230" s="50">
        <v>56</v>
      </c>
      <c r="W230" s="50">
        <v>58</v>
      </c>
      <c r="X230" s="50">
        <v>59</v>
      </c>
      <c r="Y230" s="50">
        <v>69</v>
      </c>
    </row>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sheetData>
  <printOptions/>
  <pageMargins left="0.5905511811023623" right="0.3937007874015748" top="0.5905511811023623" bottom="0.3937007874015748" header="0.5118110236220472" footer="0.5118110236220472"/>
  <pageSetup horizontalDpi="600" verticalDpi="600" orientation="landscape" paperSize="9" scale="94" r:id="rId2"/>
  <rowBreaks count="6" manualBreakCount="6">
    <brk id="31" max="12" man="1"/>
    <brk id="62" max="12" man="1"/>
    <brk id="98" max="255" man="1"/>
    <brk id="139" max="12" man="1"/>
    <brk id="180" max="12" man="1"/>
    <brk id="220" max="12"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dimension ref="A2:V56"/>
  <sheetViews>
    <sheetView view="pageBreakPreview" zoomScale="60" zoomScaleNormal="85" workbookViewId="0" topLeftCell="A26">
      <selection activeCell="B33" sqref="B33"/>
    </sheetView>
  </sheetViews>
  <sheetFormatPr defaultColWidth="9.00390625" defaultRowHeight="12.75"/>
  <cols>
    <col min="1" max="1" width="21.00390625" style="0" customWidth="1"/>
    <col min="2" max="2" width="11.50390625" style="0" customWidth="1"/>
    <col min="3" max="3" width="11.125" style="0" customWidth="1"/>
    <col min="4" max="11" width="13.00390625" style="0" customWidth="1"/>
    <col min="13" max="13" width="16.125" style="0" customWidth="1"/>
    <col min="15" max="21" width="10.375" style="0" customWidth="1"/>
  </cols>
  <sheetData>
    <row r="2" ht="12.75">
      <c r="A2" s="3" t="s">
        <v>208</v>
      </c>
    </row>
    <row r="3" ht="12.75" customHeight="1"/>
    <row r="4" spans="1:11" ht="20.25" customHeight="1">
      <c r="A4" s="4"/>
      <c r="B4" s="54" t="s">
        <v>11</v>
      </c>
      <c r="C4" s="54" t="s">
        <v>12</v>
      </c>
      <c r="D4" s="56" t="s">
        <v>45</v>
      </c>
      <c r="E4" s="56"/>
      <c r="F4" s="56"/>
      <c r="G4" s="56"/>
      <c r="H4" s="56"/>
      <c r="I4" s="56"/>
      <c r="J4" s="56"/>
      <c r="K4" s="57" t="s">
        <v>13</v>
      </c>
    </row>
    <row r="5" spans="1:11" s="1" customFormat="1" ht="40.5" customHeight="1">
      <c r="A5" s="5"/>
      <c r="B5" s="55"/>
      <c r="C5" s="55"/>
      <c r="D5" s="6" t="s">
        <v>14</v>
      </c>
      <c r="E5" s="7" t="s">
        <v>15</v>
      </c>
      <c r="F5" s="7" t="s">
        <v>16</v>
      </c>
      <c r="G5" s="7" t="s">
        <v>17</v>
      </c>
      <c r="H5" s="7" t="s">
        <v>18</v>
      </c>
      <c r="I5" s="7" t="s">
        <v>19</v>
      </c>
      <c r="J5" s="7" t="s">
        <v>30</v>
      </c>
      <c r="K5" s="58"/>
    </row>
    <row r="6" spans="1:12" ht="14.25" customHeight="1">
      <c r="A6" t="s">
        <v>37</v>
      </c>
      <c r="B6" s="2" t="s">
        <v>1</v>
      </c>
      <c r="C6" s="12">
        <v>0.86</v>
      </c>
      <c r="D6" s="15">
        <v>30.9</v>
      </c>
      <c r="E6" s="15">
        <v>20.4</v>
      </c>
      <c r="F6" s="15">
        <v>11.3</v>
      </c>
      <c r="G6" s="15">
        <v>10.7</v>
      </c>
      <c r="H6" s="15">
        <v>11.2</v>
      </c>
      <c r="I6" s="15"/>
      <c r="J6" s="15">
        <v>2.9</v>
      </c>
      <c r="K6" s="15">
        <v>12.6</v>
      </c>
      <c r="L6" s="15"/>
    </row>
    <row r="7" spans="2:11" ht="14.25" customHeight="1">
      <c r="B7" s="2" t="s">
        <v>3</v>
      </c>
      <c r="C7" s="12">
        <v>0.92</v>
      </c>
      <c r="D7" s="15">
        <v>24.4</v>
      </c>
      <c r="E7" s="15">
        <v>17.8</v>
      </c>
      <c r="F7" s="15">
        <v>11.3</v>
      </c>
      <c r="G7" s="15">
        <v>13.6</v>
      </c>
      <c r="H7" s="15">
        <v>15.5</v>
      </c>
      <c r="I7" s="15">
        <v>3.1</v>
      </c>
      <c r="J7" s="15">
        <v>2.2</v>
      </c>
      <c r="K7" s="15">
        <v>12.1</v>
      </c>
    </row>
    <row r="8" spans="2:11" ht="14.25" customHeight="1">
      <c r="B8" s="2" t="s">
        <v>5</v>
      </c>
      <c r="C8" s="12">
        <v>1.49</v>
      </c>
      <c r="D8" s="15">
        <v>17.2</v>
      </c>
      <c r="E8" s="15">
        <v>12.5</v>
      </c>
      <c r="F8" s="15">
        <v>9.6</v>
      </c>
      <c r="G8" s="15">
        <v>12.7</v>
      </c>
      <c r="H8" s="15">
        <v>16.5</v>
      </c>
      <c r="I8" s="15">
        <v>4.2</v>
      </c>
      <c r="J8" s="15">
        <v>4.9</v>
      </c>
      <c r="K8" s="15">
        <v>22.4</v>
      </c>
    </row>
    <row r="9" spans="2:11" ht="14.25" customHeight="1">
      <c r="B9" s="2" t="s">
        <v>7</v>
      </c>
      <c r="C9" s="12">
        <v>1.5</v>
      </c>
      <c r="D9" s="15">
        <v>18.2</v>
      </c>
      <c r="E9" s="15">
        <v>11.7</v>
      </c>
      <c r="F9" s="15">
        <v>9</v>
      </c>
      <c r="G9" s="15">
        <v>11.3</v>
      </c>
      <c r="H9" s="15">
        <v>17.5</v>
      </c>
      <c r="I9" s="15">
        <v>4.8</v>
      </c>
      <c r="J9" s="15">
        <v>4.5</v>
      </c>
      <c r="K9" s="15">
        <v>23</v>
      </c>
    </row>
    <row r="10" spans="1:11" ht="14.25" customHeight="1">
      <c r="A10" s="10"/>
      <c r="B10" s="11" t="s">
        <v>9</v>
      </c>
      <c r="C10" s="13">
        <v>1.44</v>
      </c>
      <c r="D10" s="16">
        <v>25.1</v>
      </c>
      <c r="E10" s="16">
        <v>12.9</v>
      </c>
      <c r="F10" s="16">
        <v>8.7</v>
      </c>
      <c r="G10" s="16">
        <v>11.1</v>
      </c>
      <c r="H10" s="16">
        <v>16.8</v>
      </c>
      <c r="I10" s="16">
        <v>5</v>
      </c>
      <c r="J10" s="16">
        <v>4.2</v>
      </c>
      <c r="K10" s="16">
        <v>16.2</v>
      </c>
    </row>
    <row r="11" spans="1:11" ht="14.25" customHeight="1">
      <c r="A11" t="s">
        <v>21</v>
      </c>
      <c r="B11" s="2" t="s">
        <v>1</v>
      </c>
      <c r="C11" s="12">
        <v>4.16</v>
      </c>
      <c r="D11" s="15">
        <v>2.6</v>
      </c>
      <c r="E11" s="15">
        <v>3</v>
      </c>
      <c r="F11" s="15">
        <v>2.4</v>
      </c>
      <c r="G11" s="15">
        <v>4.7</v>
      </c>
      <c r="H11" s="15">
        <v>47.8</v>
      </c>
      <c r="I11" s="15"/>
      <c r="J11" s="15">
        <v>34.3</v>
      </c>
      <c r="K11" s="15">
        <v>5.2</v>
      </c>
    </row>
    <row r="12" spans="2:11" ht="14.25" customHeight="1">
      <c r="B12" s="2" t="s">
        <v>3</v>
      </c>
      <c r="C12" s="12">
        <v>2.57</v>
      </c>
      <c r="D12" s="15">
        <v>2.5</v>
      </c>
      <c r="E12" s="15">
        <v>4</v>
      </c>
      <c r="F12" s="15">
        <v>4.7</v>
      </c>
      <c r="G12" s="15">
        <v>13.6</v>
      </c>
      <c r="H12" s="15">
        <v>43.2</v>
      </c>
      <c r="I12" s="15">
        <v>14.3</v>
      </c>
      <c r="J12" s="15">
        <v>14.7</v>
      </c>
      <c r="K12" s="15">
        <v>3</v>
      </c>
    </row>
    <row r="13" spans="2:11" ht="14.25" customHeight="1">
      <c r="B13" s="2" t="s">
        <v>5</v>
      </c>
      <c r="C13" s="12">
        <v>6.2</v>
      </c>
      <c r="D13" s="15">
        <v>2.9</v>
      </c>
      <c r="E13" s="15">
        <v>2</v>
      </c>
      <c r="F13" s="15">
        <v>2.4</v>
      </c>
      <c r="G13" s="15">
        <v>5.2</v>
      </c>
      <c r="H13" s="15">
        <v>18.5</v>
      </c>
      <c r="I13" s="15">
        <v>12.4</v>
      </c>
      <c r="J13" s="15">
        <v>48.3</v>
      </c>
      <c r="K13" s="15">
        <v>8.3</v>
      </c>
    </row>
    <row r="14" spans="2:11" ht="14.25" customHeight="1">
      <c r="B14" s="2" t="s">
        <v>7</v>
      </c>
      <c r="C14" s="12">
        <v>5.31</v>
      </c>
      <c r="D14" s="15">
        <v>7.9</v>
      </c>
      <c r="E14" s="15">
        <v>3.8</v>
      </c>
      <c r="F14" s="15">
        <v>4.7</v>
      </c>
      <c r="G14" s="15">
        <v>6.7</v>
      </c>
      <c r="H14" s="15">
        <v>18.3</v>
      </c>
      <c r="I14" s="15">
        <v>10.8</v>
      </c>
      <c r="J14" s="15">
        <v>38.8</v>
      </c>
      <c r="K14" s="15">
        <v>9</v>
      </c>
    </row>
    <row r="15" spans="1:11" ht="14.25" customHeight="1">
      <c r="A15" s="10"/>
      <c r="B15" s="11" t="s">
        <v>9</v>
      </c>
      <c r="C15" s="13">
        <v>4.36</v>
      </c>
      <c r="D15" s="16">
        <v>5.9</v>
      </c>
      <c r="E15" s="16">
        <v>6.3</v>
      </c>
      <c r="F15" s="16">
        <v>5.8</v>
      </c>
      <c r="G15" s="16">
        <v>9.6</v>
      </c>
      <c r="H15" s="16">
        <v>20.2</v>
      </c>
      <c r="I15" s="16">
        <v>12</v>
      </c>
      <c r="J15" s="16">
        <v>33.1</v>
      </c>
      <c r="K15" s="16">
        <v>7.1</v>
      </c>
    </row>
    <row r="16" spans="1:11" ht="14.25" customHeight="1">
      <c r="A16" t="s">
        <v>23</v>
      </c>
      <c r="B16" s="2" t="s">
        <v>1</v>
      </c>
      <c r="C16" s="12">
        <v>0.91</v>
      </c>
      <c r="D16" s="15">
        <v>23.8</v>
      </c>
      <c r="E16" s="15">
        <v>19.9</v>
      </c>
      <c r="F16" s="15">
        <v>11.6</v>
      </c>
      <c r="G16" s="15">
        <v>11.9</v>
      </c>
      <c r="H16" s="15">
        <v>11.3</v>
      </c>
      <c r="I16" s="15"/>
      <c r="J16" s="15">
        <v>1.5</v>
      </c>
      <c r="K16" s="15">
        <v>20</v>
      </c>
    </row>
    <row r="17" spans="2:11" ht="14.25" customHeight="1">
      <c r="B17" s="2" t="s">
        <v>3</v>
      </c>
      <c r="C17" s="12">
        <v>0.97</v>
      </c>
      <c r="D17" s="15">
        <v>11.9</v>
      </c>
      <c r="E17" s="15">
        <v>17.1</v>
      </c>
      <c r="F17" s="15">
        <v>15.4</v>
      </c>
      <c r="G17" s="15">
        <v>21.8</v>
      </c>
      <c r="H17" s="15">
        <v>20.6</v>
      </c>
      <c r="I17" s="15">
        <v>2</v>
      </c>
      <c r="J17" s="15">
        <v>1</v>
      </c>
      <c r="K17" s="15">
        <v>10.2</v>
      </c>
    </row>
    <row r="18" spans="2:11" ht="14.25" customHeight="1">
      <c r="B18" s="2" t="s">
        <v>5</v>
      </c>
      <c r="C18" s="12">
        <v>1.08</v>
      </c>
      <c r="D18" s="15">
        <v>12.5</v>
      </c>
      <c r="E18" s="15">
        <v>13.2</v>
      </c>
      <c r="F18" s="15">
        <v>14.9</v>
      </c>
      <c r="G18" s="15">
        <v>22.8</v>
      </c>
      <c r="H18" s="15">
        <v>22.7</v>
      </c>
      <c r="I18" s="15">
        <v>4</v>
      </c>
      <c r="J18" s="15">
        <v>3</v>
      </c>
      <c r="K18" s="15">
        <v>6.9</v>
      </c>
    </row>
    <row r="19" spans="2:11" ht="14.25" customHeight="1">
      <c r="B19" s="2" t="s">
        <v>7</v>
      </c>
      <c r="C19" s="12">
        <v>0.88</v>
      </c>
      <c r="D19" s="15">
        <v>12</v>
      </c>
      <c r="E19" s="15">
        <v>13.6</v>
      </c>
      <c r="F19" s="15">
        <v>13.9</v>
      </c>
      <c r="G19" s="15">
        <v>19.4</v>
      </c>
      <c r="H19" s="15">
        <v>19.6</v>
      </c>
      <c r="I19" s="15">
        <v>3.7</v>
      </c>
      <c r="J19" s="15">
        <v>1.7</v>
      </c>
      <c r="K19" s="15">
        <v>16.1</v>
      </c>
    </row>
    <row r="20" spans="1:11" ht="14.25" customHeight="1">
      <c r="A20" s="10"/>
      <c r="B20" s="11" t="s">
        <v>9</v>
      </c>
      <c r="C20" s="13">
        <v>1.04</v>
      </c>
      <c r="D20" s="16">
        <v>21.7</v>
      </c>
      <c r="E20" s="16">
        <v>15.6</v>
      </c>
      <c r="F20" s="16">
        <v>13.8</v>
      </c>
      <c r="G20" s="16">
        <v>17.9</v>
      </c>
      <c r="H20" s="16">
        <v>17.3</v>
      </c>
      <c r="I20" s="16">
        <v>2.5</v>
      </c>
      <c r="J20" s="16">
        <v>2.3</v>
      </c>
      <c r="K20" s="16">
        <v>8.9</v>
      </c>
    </row>
    <row r="21" spans="1:11" ht="14.25" customHeight="1">
      <c r="A21" t="s">
        <v>25</v>
      </c>
      <c r="B21" s="2" t="s">
        <v>1</v>
      </c>
      <c r="C21" s="12">
        <v>2.01</v>
      </c>
      <c r="D21" s="15">
        <v>11.8</v>
      </c>
      <c r="E21" s="15">
        <v>9.1</v>
      </c>
      <c r="F21" s="15">
        <v>8.1</v>
      </c>
      <c r="G21" s="15">
        <v>14.2</v>
      </c>
      <c r="H21" s="15">
        <v>27.1</v>
      </c>
      <c r="I21" s="15"/>
      <c r="J21" s="15">
        <v>7.5</v>
      </c>
      <c r="K21" s="15">
        <v>22.2</v>
      </c>
    </row>
    <row r="22" spans="2:11" ht="14.25" customHeight="1">
      <c r="B22" s="2" t="s">
        <v>3</v>
      </c>
      <c r="C22" s="12">
        <v>1.59</v>
      </c>
      <c r="D22" s="15">
        <v>10.1</v>
      </c>
      <c r="E22" s="15">
        <v>12.4</v>
      </c>
      <c r="F22" s="15">
        <v>11.5</v>
      </c>
      <c r="G22" s="15">
        <v>15</v>
      </c>
      <c r="H22" s="15">
        <v>21.4</v>
      </c>
      <c r="I22" s="15">
        <v>6.4</v>
      </c>
      <c r="J22" s="15">
        <v>5.2</v>
      </c>
      <c r="K22" s="15">
        <v>18</v>
      </c>
    </row>
    <row r="23" spans="2:11" ht="14.25" customHeight="1">
      <c r="B23" s="2" t="s">
        <v>5</v>
      </c>
      <c r="C23" s="12">
        <v>3.29</v>
      </c>
      <c r="D23" s="15">
        <v>6.4</v>
      </c>
      <c r="E23" s="15">
        <v>7.8</v>
      </c>
      <c r="F23" s="15">
        <v>7.9</v>
      </c>
      <c r="G23" s="15">
        <v>13.5</v>
      </c>
      <c r="H23" s="15">
        <v>27.4</v>
      </c>
      <c r="I23" s="15">
        <v>11.7</v>
      </c>
      <c r="J23" s="15">
        <v>16.7</v>
      </c>
      <c r="K23" s="15">
        <v>8.6</v>
      </c>
    </row>
    <row r="24" spans="2:11" ht="14.25" customHeight="1">
      <c r="B24" s="2" t="s">
        <v>7</v>
      </c>
      <c r="C24" s="12">
        <v>2.65</v>
      </c>
      <c r="D24" s="15">
        <v>6.8</v>
      </c>
      <c r="E24" s="15">
        <v>9.8</v>
      </c>
      <c r="F24" s="15">
        <v>9.1</v>
      </c>
      <c r="G24" s="15">
        <v>15.8</v>
      </c>
      <c r="H24" s="15">
        <v>22</v>
      </c>
      <c r="I24" s="15">
        <v>11.1</v>
      </c>
      <c r="J24" s="15">
        <v>10.9</v>
      </c>
      <c r="K24" s="15">
        <v>14.5</v>
      </c>
    </row>
    <row r="25" spans="1:11" ht="14.25" customHeight="1">
      <c r="A25" s="10"/>
      <c r="B25" s="11" t="s">
        <v>9</v>
      </c>
      <c r="C25" s="13">
        <v>2.72</v>
      </c>
      <c r="D25" s="16">
        <v>6.2</v>
      </c>
      <c r="E25" s="16">
        <v>8.2</v>
      </c>
      <c r="F25" s="16">
        <v>10.8</v>
      </c>
      <c r="G25" s="16">
        <v>18.9</v>
      </c>
      <c r="H25" s="16">
        <v>22.4</v>
      </c>
      <c r="I25" s="16">
        <v>5.6</v>
      </c>
      <c r="J25" s="16">
        <v>11</v>
      </c>
      <c r="K25" s="16">
        <v>16.9</v>
      </c>
    </row>
    <row r="26" spans="1:11" ht="14.25" customHeight="1">
      <c r="A26" t="s">
        <v>27</v>
      </c>
      <c r="B26" s="2" t="s">
        <v>1</v>
      </c>
      <c r="C26" s="12">
        <v>4.66</v>
      </c>
      <c r="D26" s="15">
        <v>12.4</v>
      </c>
      <c r="E26" s="15">
        <v>6.5</v>
      </c>
      <c r="F26" s="15">
        <v>3.5</v>
      </c>
      <c r="G26" s="15">
        <v>6</v>
      </c>
      <c r="H26" s="15">
        <v>24.8</v>
      </c>
      <c r="I26" s="15"/>
      <c r="J26" s="15">
        <v>24.1</v>
      </c>
      <c r="K26" s="15">
        <v>22.7</v>
      </c>
    </row>
    <row r="27" spans="2:11" ht="14.25" customHeight="1">
      <c r="B27" s="2" t="s">
        <v>3</v>
      </c>
      <c r="C27" s="12">
        <v>3.16</v>
      </c>
      <c r="D27" s="15">
        <v>12.5</v>
      </c>
      <c r="E27" s="15">
        <v>13.3</v>
      </c>
      <c r="F27" s="15">
        <v>8.2</v>
      </c>
      <c r="G27" s="15">
        <v>9.9</v>
      </c>
      <c r="H27" s="15">
        <v>16.6</v>
      </c>
      <c r="I27" s="15">
        <v>8.6</v>
      </c>
      <c r="J27" s="15">
        <v>17.6</v>
      </c>
      <c r="K27" s="15">
        <v>13.3</v>
      </c>
    </row>
    <row r="28" spans="2:11" ht="14.25" customHeight="1">
      <c r="B28" s="2" t="s">
        <v>5</v>
      </c>
      <c r="C28" s="12">
        <v>11.5</v>
      </c>
      <c r="D28" s="15">
        <v>6.2</v>
      </c>
      <c r="E28" s="15">
        <v>5.6</v>
      </c>
      <c r="F28" s="15">
        <v>4.6</v>
      </c>
      <c r="G28" s="15">
        <v>7.1</v>
      </c>
      <c r="H28" s="15">
        <v>7.6</v>
      </c>
      <c r="I28" s="15">
        <v>4.4</v>
      </c>
      <c r="J28" s="15">
        <v>38.3</v>
      </c>
      <c r="K28" s="15">
        <v>26.2</v>
      </c>
    </row>
    <row r="29" spans="2:11" ht="14.25" customHeight="1">
      <c r="B29" s="2" t="s">
        <v>7</v>
      </c>
      <c r="C29" s="12">
        <v>10.02</v>
      </c>
      <c r="D29" s="15">
        <v>6.6</v>
      </c>
      <c r="E29" s="15">
        <v>6.1</v>
      </c>
      <c r="F29" s="15">
        <v>4.2</v>
      </c>
      <c r="G29" s="15">
        <v>7.1</v>
      </c>
      <c r="H29" s="15">
        <v>10.5</v>
      </c>
      <c r="I29" s="15">
        <v>4.6</v>
      </c>
      <c r="J29" s="15">
        <v>35.2</v>
      </c>
      <c r="K29" s="15">
        <v>25.7</v>
      </c>
    </row>
    <row r="30" spans="1:11" ht="14.25" customHeight="1">
      <c r="A30" s="10"/>
      <c r="B30" s="11" t="s">
        <v>9</v>
      </c>
      <c r="C30" s="13">
        <v>9.26</v>
      </c>
      <c r="D30" s="16">
        <v>2.8</v>
      </c>
      <c r="E30" s="16">
        <v>6.4</v>
      </c>
      <c r="F30" s="16">
        <v>5.9</v>
      </c>
      <c r="G30" s="16">
        <v>7.5</v>
      </c>
      <c r="H30" s="16">
        <v>10.2</v>
      </c>
      <c r="I30" s="16">
        <v>4.3</v>
      </c>
      <c r="J30" s="16">
        <v>35.9</v>
      </c>
      <c r="K30" s="16">
        <v>27</v>
      </c>
    </row>
    <row r="31" spans="1:11" ht="14.25" customHeight="1">
      <c r="A31" t="s">
        <v>29</v>
      </c>
      <c r="B31" s="2" t="s">
        <v>1</v>
      </c>
      <c r="C31" s="12">
        <v>4.66</v>
      </c>
      <c r="D31" s="15">
        <v>12.4</v>
      </c>
      <c r="E31" s="15">
        <v>6.5</v>
      </c>
      <c r="F31" s="15">
        <v>3.5</v>
      </c>
      <c r="G31" s="15">
        <v>6</v>
      </c>
      <c r="H31" s="15">
        <v>24.8</v>
      </c>
      <c r="I31" s="15"/>
      <c r="J31" s="15">
        <v>24.1</v>
      </c>
      <c r="K31" s="15">
        <v>22.7</v>
      </c>
    </row>
    <row r="32" spans="2:11" ht="14.25" customHeight="1">
      <c r="B32" s="2" t="s">
        <v>3</v>
      </c>
      <c r="C32" s="12">
        <v>3.16</v>
      </c>
      <c r="D32" s="15">
        <v>12.5</v>
      </c>
      <c r="E32" s="15">
        <v>13.3</v>
      </c>
      <c r="F32" s="15">
        <v>8.2</v>
      </c>
      <c r="G32" s="15">
        <v>9.9</v>
      </c>
      <c r="H32" s="15">
        <v>16.6</v>
      </c>
      <c r="I32" s="15">
        <v>8.6</v>
      </c>
      <c r="J32" s="15">
        <v>17.6</v>
      </c>
      <c r="K32" s="15">
        <v>13.3</v>
      </c>
    </row>
    <row r="33" spans="2:11" ht="14.25" customHeight="1">
      <c r="B33" s="63" t="s">
        <v>5</v>
      </c>
      <c r="C33" s="12">
        <v>11.5</v>
      </c>
      <c r="D33" s="15">
        <v>6.2</v>
      </c>
      <c r="E33" s="15">
        <v>5.6</v>
      </c>
      <c r="F33" s="15">
        <v>4.6</v>
      </c>
      <c r="G33" s="15">
        <v>7.1</v>
      </c>
      <c r="H33" s="15">
        <v>7.6</v>
      </c>
      <c r="I33" s="15">
        <v>4.4</v>
      </c>
      <c r="J33" s="15">
        <v>38.3</v>
      </c>
      <c r="K33" s="15">
        <v>26.2</v>
      </c>
    </row>
    <row r="34" spans="2:11" ht="14.25" customHeight="1">
      <c r="B34" s="2" t="s">
        <v>7</v>
      </c>
      <c r="C34" s="12">
        <v>10.2</v>
      </c>
      <c r="D34" s="15">
        <v>6.6</v>
      </c>
      <c r="E34" s="15">
        <v>6.1</v>
      </c>
      <c r="F34" s="15">
        <v>4.2</v>
      </c>
      <c r="G34" s="15">
        <v>7.1</v>
      </c>
      <c r="H34" s="15">
        <v>10.5</v>
      </c>
      <c r="I34" s="15">
        <v>4.6</v>
      </c>
      <c r="J34" s="15">
        <v>35.2</v>
      </c>
      <c r="K34" s="15">
        <v>25.7</v>
      </c>
    </row>
    <row r="35" spans="1:11" ht="14.25" customHeight="1">
      <c r="A35" s="8"/>
      <c r="B35" s="9" t="s">
        <v>9</v>
      </c>
      <c r="C35" s="14">
        <v>9.26</v>
      </c>
      <c r="D35" s="17">
        <v>2.8</v>
      </c>
      <c r="E35" s="17">
        <v>6.4</v>
      </c>
      <c r="F35" s="17">
        <v>5.9</v>
      </c>
      <c r="G35" s="17">
        <v>7.5</v>
      </c>
      <c r="H35" s="17">
        <v>10.2</v>
      </c>
      <c r="I35" s="17">
        <v>4.3</v>
      </c>
      <c r="J35" s="17">
        <v>35.9</v>
      </c>
      <c r="K35" s="17">
        <v>27</v>
      </c>
    </row>
    <row r="36" ht="12.75">
      <c r="A36" s="18" t="s">
        <v>51</v>
      </c>
    </row>
    <row r="41" spans="13:21" ht="12">
      <c r="M41" s="22" t="s">
        <v>242</v>
      </c>
      <c r="N41" s="22"/>
      <c r="O41" s="22"/>
      <c r="P41" s="22"/>
      <c r="Q41" s="22"/>
      <c r="R41" s="22"/>
      <c r="S41" s="22"/>
      <c r="T41" s="22"/>
      <c r="U41" s="22"/>
    </row>
    <row r="42" spans="13:21" ht="12.75" customHeight="1">
      <c r="M42" s="25"/>
      <c r="N42" s="23" t="s">
        <v>44</v>
      </c>
      <c r="O42" s="46" t="s">
        <v>43</v>
      </c>
      <c r="P42" s="45" t="s">
        <v>31</v>
      </c>
      <c r="Q42" s="45" t="s">
        <v>32</v>
      </c>
      <c r="R42" s="45" t="s">
        <v>33</v>
      </c>
      <c r="S42" s="45" t="s">
        <v>34</v>
      </c>
      <c r="T42" s="45" t="s">
        <v>35</v>
      </c>
      <c r="U42" s="45" t="s">
        <v>255</v>
      </c>
    </row>
    <row r="43" spans="13:22" ht="12.75" customHeight="1">
      <c r="M43" s="22" t="s">
        <v>38</v>
      </c>
      <c r="N43" s="20">
        <v>12.6</v>
      </c>
      <c r="O43" s="20">
        <v>30.9</v>
      </c>
      <c r="P43" s="20">
        <v>20.4</v>
      </c>
      <c r="Q43" s="20">
        <v>11.3</v>
      </c>
      <c r="R43" s="20">
        <v>10.7</v>
      </c>
      <c r="S43" s="20">
        <v>11.2</v>
      </c>
      <c r="T43" s="20"/>
      <c r="U43" s="20">
        <v>2.9</v>
      </c>
      <c r="V43" s="15"/>
    </row>
    <row r="44" spans="13:22" ht="12.75" customHeight="1">
      <c r="M44" s="22" t="s">
        <v>39</v>
      </c>
      <c r="N44" s="20">
        <v>5.2</v>
      </c>
      <c r="O44" s="20">
        <v>2.6</v>
      </c>
      <c r="P44" s="20">
        <v>3</v>
      </c>
      <c r="Q44" s="20">
        <v>2.4</v>
      </c>
      <c r="R44" s="20">
        <v>4.7</v>
      </c>
      <c r="S44" s="20">
        <v>47.8</v>
      </c>
      <c r="T44" s="20"/>
      <c r="U44" s="20">
        <v>34.3</v>
      </c>
      <c r="V44" s="15"/>
    </row>
    <row r="45" spans="13:22" ht="12.75" customHeight="1">
      <c r="M45" s="22" t="s">
        <v>40</v>
      </c>
      <c r="N45" s="20">
        <v>20</v>
      </c>
      <c r="O45" s="20">
        <v>23.8</v>
      </c>
      <c r="P45" s="20">
        <v>19.9</v>
      </c>
      <c r="Q45" s="20">
        <v>11.6</v>
      </c>
      <c r="R45" s="20">
        <v>11.9</v>
      </c>
      <c r="S45" s="20">
        <v>11.3</v>
      </c>
      <c r="T45" s="20"/>
      <c r="U45" s="20">
        <v>1.5</v>
      </c>
      <c r="V45" s="15"/>
    </row>
    <row r="46" spans="13:22" ht="12.75" customHeight="1">
      <c r="M46" s="22" t="s">
        <v>25</v>
      </c>
      <c r="N46" s="20">
        <v>22.2</v>
      </c>
      <c r="O46" s="20">
        <v>11.8</v>
      </c>
      <c r="P46" s="20">
        <v>9.1</v>
      </c>
      <c r="Q46" s="20">
        <v>8.1</v>
      </c>
      <c r="R46" s="20">
        <v>14.2</v>
      </c>
      <c r="S46" s="20">
        <v>27.1</v>
      </c>
      <c r="T46" s="20"/>
      <c r="U46" s="20">
        <v>7.5</v>
      </c>
      <c r="V46" s="15"/>
    </row>
    <row r="47" spans="13:22" ht="12.75" customHeight="1">
      <c r="M47" s="22" t="s">
        <v>41</v>
      </c>
      <c r="N47" s="20">
        <v>22.7</v>
      </c>
      <c r="O47" s="20">
        <v>12.4</v>
      </c>
      <c r="P47" s="20">
        <v>6.5</v>
      </c>
      <c r="Q47" s="20">
        <v>3.5</v>
      </c>
      <c r="R47" s="20">
        <v>6</v>
      </c>
      <c r="S47" s="20">
        <v>24.8</v>
      </c>
      <c r="T47" s="20"/>
      <c r="U47" s="20">
        <v>24.1</v>
      </c>
      <c r="V47" s="15"/>
    </row>
    <row r="48" spans="13:22" ht="12.75" customHeight="1">
      <c r="M48" s="8" t="s">
        <v>42</v>
      </c>
      <c r="N48" s="17">
        <v>22.7</v>
      </c>
      <c r="O48" s="17">
        <v>12.4</v>
      </c>
      <c r="P48" s="17">
        <v>6.5</v>
      </c>
      <c r="Q48" s="17">
        <v>3.5</v>
      </c>
      <c r="R48" s="17">
        <v>6</v>
      </c>
      <c r="S48" s="17">
        <v>24.8</v>
      </c>
      <c r="T48" s="17"/>
      <c r="U48" s="17">
        <v>24.1</v>
      </c>
      <c r="V48" s="15"/>
    </row>
    <row r="49" spans="13:21" ht="12.75" customHeight="1">
      <c r="M49" s="22" t="s">
        <v>243</v>
      </c>
      <c r="N49" s="22"/>
      <c r="O49" s="22"/>
      <c r="P49" s="22"/>
      <c r="Q49" s="22"/>
      <c r="R49" s="22"/>
      <c r="S49" s="22"/>
      <c r="T49" s="22"/>
      <c r="U49" s="22"/>
    </row>
    <row r="50" spans="13:21" ht="12.75" customHeight="1">
      <c r="M50" s="25"/>
      <c r="N50" s="23" t="s">
        <v>44</v>
      </c>
      <c r="O50" s="46" t="s">
        <v>43</v>
      </c>
      <c r="P50" s="45" t="s">
        <v>31</v>
      </c>
      <c r="Q50" s="45" t="s">
        <v>32</v>
      </c>
      <c r="R50" s="45" t="s">
        <v>33</v>
      </c>
      <c r="S50" s="45" t="s">
        <v>34</v>
      </c>
      <c r="T50" s="45" t="s">
        <v>35</v>
      </c>
      <c r="U50" s="45" t="s">
        <v>256</v>
      </c>
    </row>
    <row r="51" spans="13:21" ht="12.75" customHeight="1">
      <c r="M51" s="22" t="s">
        <v>38</v>
      </c>
      <c r="N51" s="20">
        <v>16.2</v>
      </c>
      <c r="O51" s="20">
        <v>25.1</v>
      </c>
      <c r="P51" s="20">
        <v>12.9</v>
      </c>
      <c r="Q51" s="20">
        <v>8.7</v>
      </c>
      <c r="R51" s="20">
        <v>11.1</v>
      </c>
      <c r="S51" s="20">
        <v>16.8</v>
      </c>
      <c r="T51" s="20">
        <v>5</v>
      </c>
      <c r="U51" s="20">
        <v>4.2</v>
      </c>
    </row>
    <row r="52" spans="13:21" ht="12.75" customHeight="1">
      <c r="M52" s="22" t="s">
        <v>39</v>
      </c>
      <c r="N52" s="20">
        <v>7.1</v>
      </c>
      <c r="O52" s="20">
        <v>5.9</v>
      </c>
      <c r="P52" s="20">
        <v>6.3</v>
      </c>
      <c r="Q52" s="20">
        <v>5.8</v>
      </c>
      <c r="R52" s="20">
        <v>9.6</v>
      </c>
      <c r="S52" s="20">
        <v>20.2</v>
      </c>
      <c r="T52" s="20">
        <v>12</v>
      </c>
      <c r="U52" s="20">
        <v>33.1</v>
      </c>
    </row>
    <row r="53" spans="13:21" ht="12.75" customHeight="1">
      <c r="M53" s="22" t="s">
        <v>40</v>
      </c>
      <c r="N53" s="20">
        <v>8.9</v>
      </c>
      <c r="O53" s="20">
        <v>21.7</v>
      </c>
      <c r="P53" s="20">
        <v>15.6</v>
      </c>
      <c r="Q53" s="20">
        <v>13.8</v>
      </c>
      <c r="R53" s="20">
        <v>17.9</v>
      </c>
      <c r="S53" s="20">
        <v>17.3</v>
      </c>
      <c r="T53" s="20">
        <v>2.5</v>
      </c>
      <c r="U53" s="20">
        <v>2.3</v>
      </c>
    </row>
    <row r="54" spans="13:21" ht="12.75" customHeight="1">
      <c r="M54" s="22" t="s">
        <v>25</v>
      </c>
      <c r="N54" s="20">
        <v>16.9</v>
      </c>
      <c r="O54" s="20">
        <v>6.2</v>
      </c>
      <c r="P54" s="20">
        <v>8.2</v>
      </c>
      <c r="Q54" s="20">
        <v>10.8</v>
      </c>
      <c r="R54" s="20">
        <v>18.9</v>
      </c>
      <c r="S54" s="20">
        <v>22.4</v>
      </c>
      <c r="T54" s="20">
        <v>5.6</v>
      </c>
      <c r="U54" s="20">
        <v>11</v>
      </c>
    </row>
    <row r="55" spans="13:21" ht="12.75" customHeight="1">
      <c r="M55" s="22" t="s">
        <v>41</v>
      </c>
      <c r="N55" s="20">
        <v>27</v>
      </c>
      <c r="O55" s="20">
        <v>2.8</v>
      </c>
      <c r="P55" s="20">
        <v>6.4</v>
      </c>
      <c r="Q55" s="20">
        <v>5.9</v>
      </c>
      <c r="R55" s="20">
        <v>7.5</v>
      </c>
      <c r="S55" s="20">
        <v>10.2</v>
      </c>
      <c r="T55" s="20">
        <v>4.3</v>
      </c>
      <c r="U55" s="20">
        <v>35.9</v>
      </c>
    </row>
    <row r="56" spans="13:21" ht="12.75" customHeight="1">
      <c r="M56" s="8" t="s">
        <v>42</v>
      </c>
      <c r="N56" s="17">
        <v>27</v>
      </c>
      <c r="O56" s="17">
        <v>2.8</v>
      </c>
      <c r="P56" s="17">
        <v>6.4</v>
      </c>
      <c r="Q56" s="17">
        <v>5.9</v>
      </c>
      <c r="R56" s="17">
        <v>7.5</v>
      </c>
      <c r="S56" s="17">
        <v>10.2</v>
      </c>
      <c r="T56" s="17">
        <v>4.3</v>
      </c>
      <c r="U56" s="17">
        <v>35.9</v>
      </c>
    </row>
  </sheetData>
  <mergeCells count="4">
    <mergeCell ref="B4:B5"/>
    <mergeCell ref="C4:C5"/>
    <mergeCell ref="D4:J4"/>
    <mergeCell ref="K4:K5"/>
  </mergeCells>
  <printOptions/>
  <pageMargins left="0.7874015748031497" right="0.1968503937007874" top="0.5905511811023623" bottom="0.3937007874015748" header="0.5118110236220472" footer="0.5118110236220472"/>
  <pageSetup horizontalDpi="600" verticalDpi="600" orientation="landscape" paperSize="9" scale="96" r:id="rId2"/>
  <rowBreaks count="2" manualBreakCount="2">
    <brk id="36" max="10" man="1"/>
    <brk id="82" max="11" man="1"/>
  </rowBreaks>
  <drawing r:id="rId1"/>
</worksheet>
</file>

<file path=xl/worksheets/sheet6.xml><?xml version="1.0" encoding="utf-8"?>
<worksheet xmlns="http://schemas.openxmlformats.org/spreadsheetml/2006/main" xmlns:r="http://schemas.openxmlformats.org/officeDocument/2006/relationships">
  <dimension ref="A2:W57"/>
  <sheetViews>
    <sheetView tabSelected="1" view="pageBreakPreview" zoomScale="60" zoomScaleNormal="85" workbookViewId="0" topLeftCell="A1">
      <selection activeCell="N27" sqref="N27"/>
    </sheetView>
  </sheetViews>
  <sheetFormatPr defaultColWidth="9.00390625" defaultRowHeight="12.75"/>
  <cols>
    <col min="1" max="1" width="21.00390625" style="0" customWidth="1"/>
    <col min="2" max="2" width="11.50390625" style="0" customWidth="1"/>
    <col min="3" max="3" width="11.125" style="0" customWidth="1"/>
    <col min="4" max="13" width="10.625" style="0" customWidth="1"/>
    <col min="15" max="15" width="16.125" style="0" customWidth="1"/>
    <col min="16" max="16" width="10.125" style="0" customWidth="1"/>
    <col min="17" max="23" width="10.375" style="0" customWidth="1"/>
  </cols>
  <sheetData>
    <row r="2" ht="12.75">
      <c r="A2" s="3" t="s">
        <v>209</v>
      </c>
    </row>
    <row r="3" ht="12.75" customHeight="1"/>
    <row r="4" spans="1:13" ht="20.25" customHeight="1">
      <c r="A4" s="4"/>
      <c r="B4" s="54" t="s">
        <v>10</v>
      </c>
      <c r="C4" s="54" t="s">
        <v>47</v>
      </c>
      <c r="D4" s="60" t="s">
        <v>46</v>
      </c>
      <c r="E4" s="61"/>
      <c r="F4" s="61"/>
      <c r="G4" s="61"/>
      <c r="H4" s="61"/>
      <c r="I4" s="61"/>
      <c r="J4" s="61"/>
      <c r="K4" s="61"/>
      <c r="L4" s="62"/>
      <c r="M4" s="57" t="s">
        <v>49</v>
      </c>
    </row>
    <row r="5" spans="1:13" s="1" customFormat="1" ht="40.5" customHeight="1">
      <c r="A5" s="5"/>
      <c r="B5" s="55"/>
      <c r="C5" s="55"/>
      <c r="D5" s="6" t="s">
        <v>48</v>
      </c>
      <c r="E5" s="7" t="s">
        <v>54</v>
      </c>
      <c r="F5" s="7" t="s">
        <v>55</v>
      </c>
      <c r="G5" s="7" t="s">
        <v>56</v>
      </c>
      <c r="H5" s="7" t="s">
        <v>52</v>
      </c>
      <c r="I5" s="7" t="s">
        <v>53</v>
      </c>
      <c r="J5" s="7" t="s">
        <v>57</v>
      </c>
      <c r="K5" s="7" t="s">
        <v>58</v>
      </c>
      <c r="L5" s="7" t="s">
        <v>59</v>
      </c>
      <c r="M5" s="59"/>
    </row>
    <row r="6" spans="1:14" ht="14.25" customHeight="1">
      <c r="A6" t="s">
        <v>36</v>
      </c>
      <c r="B6" s="2" t="s">
        <v>0</v>
      </c>
      <c r="C6" s="15">
        <v>4</v>
      </c>
      <c r="D6" s="15"/>
      <c r="E6" s="15"/>
      <c r="F6" s="15"/>
      <c r="G6" s="15"/>
      <c r="H6" s="15">
        <v>9</v>
      </c>
      <c r="I6" s="15">
        <v>19.6</v>
      </c>
      <c r="J6" s="15">
        <v>19.8</v>
      </c>
      <c r="K6" s="15">
        <v>26.7</v>
      </c>
      <c r="L6" s="15">
        <v>22.6</v>
      </c>
      <c r="M6" s="15">
        <v>2.3</v>
      </c>
      <c r="N6" s="15"/>
    </row>
    <row r="7" spans="2:13" ht="14.25" customHeight="1">
      <c r="B7" s="2" t="s">
        <v>2</v>
      </c>
      <c r="C7" s="15">
        <v>1.6</v>
      </c>
      <c r="D7" s="15"/>
      <c r="E7" s="15"/>
      <c r="F7" s="15"/>
      <c r="G7" s="15"/>
      <c r="H7" s="15">
        <v>38.9</v>
      </c>
      <c r="I7" s="15">
        <v>31.4</v>
      </c>
      <c r="J7" s="15">
        <v>15.8</v>
      </c>
      <c r="K7" s="15">
        <v>8</v>
      </c>
      <c r="L7" s="15">
        <v>1.1</v>
      </c>
      <c r="M7" s="15">
        <v>4.8</v>
      </c>
    </row>
    <row r="8" spans="2:13" ht="14.25" customHeight="1">
      <c r="B8" s="2" t="s">
        <v>4</v>
      </c>
      <c r="C8" s="15">
        <v>1.5</v>
      </c>
      <c r="D8" s="15">
        <v>10.4</v>
      </c>
      <c r="E8" s="15">
        <v>11.8</v>
      </c>
      <c r="F8" s="15">
        <v>11</v>
      </c>
      <c r="G8" s="15">
        <v>15.7</v>
      </c>
      <c r="H8" s="15">
        <v>48.9</v>
      </c>
      <c r="I8" s="15">
        <v>28.4</v>
      </c>
      <c r="J8" s="15">
        <v>12.7</v>
      </c>
      <c r="K8" s="15">
        <v>6.5</v>
      </c>
      <c r="L8" s="15">
        <v>1.4</v>
      </c>
      <c r="M8" s="15">
        <v>2.1</v>
      </c>
    </row>
    <row r="9" spans="2:13" ht="14.25" customHeight="1">
      <c r="B9" s="2" t="s">
        <v>6</v>
      </c>
      <c r="C9" s="15">
        <v>1.4</v>
      </c>
      <c r="D9" s="15">
        <v>8.2</v>
      </c>
      <c r="E9" s="15">
        <v>11.5</v>
      </c>
      <c r="F9" s="15">
        <v>12.3</v>
      </c>
      <c r="G9" s="15">
        <v>18.1</v>
      </c>
      <c r="H9" s="15">
        <v>50.1</v>
      </c>
      <c r="I9" s="15">
        <v>32.9</v>
      </c>
      <c r="J9" s="15">
        <v>10.9</v>
      </c>
      <c r="K9" s="15">
        <v>3.4</v>
      </c>
      <c r="L9" s="15">
        <v>0.4</v>
      </c>
      <c r="M9" s="15">
        <v>2.3</v>
      </c>
    </row>
    <row r="10" spans="1:13" ht="14.25" customHeight="1">
      <c r="A10" s="10"/>
      <c r="B10" s="11" t="s">
        <v>8</v>
      </c>
      <c r="C10" s="16">
        <v>1.8</v>
      </c>
      <c r="D10" s="16">
        <v>7.9</v>
      </c>
      <c r="E10" s="16">
        <v>10</v>
      </c>
      <c r="F10" s="16">
        <v>10.4</v>
      </c>
      <c r="G10" s="16">
        <v>15.9</v>
      </c>
      <c r="H10" s="16">
        <v>44.2</v>
      </c>
      <c r="I10" s="16">
        <v>32.6</v>
      </c>
      <c r="J10" s="16">
        <v>13.6</v>
      </c>
      <c r="K10" s="16">
        <v>7.1</v>
      </c>
      <c r="L10" s="16">
        <v>1.1</v>
      </c>
      <c r="M10" s="16">
        <v>1.4</v>
      </c>
    </row>
    <row r="11" spans="1:13" ht="14.25" customHeight="1">
      <c r="A11" t="s">
        <v>20</v>
      </c>
      <c r="B11" s="2" t="s">
        <v>0</v>
      </c>
      <c r="C11" s="15">
        <v>0.4</v>
      </c>
      <c r="D11" s="15"/>
      <c r="E11" s="15"/>
      <c r="F11" s="15"/>
      <c r="G11" s="15"/>
      <c r="H11" s="15">
        <v>46.4</v>
      </c>
      <c r="I11" s="15">
        <v>9.1</v>
      </c>
      <c r="J11" s="15">
        <v>4.1</v>
      </c>
      <c r="K11" s="15">
        <v>4</v>
      </c>
      <c r="L11" s="15">
        <v>1.6</v>
      </c>
      <c r="M11" s="15">
        <v>34.8</v>
      </c>
    </row>
    <row r="12" spans="2:13" ht="14.25" customHeight="1">
      <c r="B12" s="2" t="s">
        <v>2</v>
      </c>
      <c r="C12" s="15">
        <v>0.3</v>
      </c>
      <c r="D12" s="15"/>
      <c r="E12" s="15"/>
      <c r="F12" s="15"/>
      <c r="G12" s="15"/>
      <c r="H12" s="15">
        <v>51.6</v>
      </c>
      <c r="I12" s="15">
        <v>5.2</v>
      </c>
      <c r="J12" s="15">
        <v>1.6</v>
      </c>
      <c r="K12" s="15">
        <v>1.4</v>
      </c>
      <c r="L12" s="15">
        <v>0.6</v>
      </c>
      <c r="M12" s="15">
        <v>39.6</v>
      </c>
    </row>
    <row r="13" spans="2:13" ht="14.25" customHeight="1">
      <c r="B13" s="2" t="s">
        <v>4</v>
      </c>
      <c r="C13" s="15">
        <v>1.6</v>
      </c>
      <c r="D13" s="15">
        <v>3.3</v>
      </c>
      <c r="E13" s="15">
        <v>4.3</v>
      </c>
      <c r="F13" s="15">
        <v>4.5</v>
      </c>
      <c r="G13" s="15">
        <v>8.7</v>
      </c>
      <c r="H13" s="15">
        <v>20.8</v>
      </c>
      <c r="I13" s="15">
        <v>55.6</v>
      </c>
      <c r="J13" s="15">
        <v>21.1</v>
      </c>
      <c r="K13" s="15">
        <v>1.6</v>
      </c>
      <c r="L13" s="15">
        <v>0.1</v>
      </c>
      <c r="M13" s="15">
        <v>0.8</v>
      </c>
    </row>
    <row r="14" spans="2:13" ht="14.25" customHeight="1">
      <c r="B14" s="2" t="s">
        <v>6</v>
      </c>
      <c r="C14" s="15">
        <v>1.6</v>
      </c>
      <c r="D14" s="15">
        <v>3.2</v>
      </c>
      <c r="E14" s="15">
        <v>4.3</v>
      </c>
      <c r="F14" s="15">
        <v>5.7</v>
      </c>
      <c r="G14" s="15">
        <v>12.5</v>
      </c>
      <c r="H14" s="15">
        <v>25.7</v>
      </c>
      <c r="I14" s="15">
        <v>57.9</v>
      </c>
      <c r="J14" s="15">
        <v>13.1</v>
      </c>
      <c r="K14" s="15">
        <v>1.5</v>
      </c>
      <c r="L14" s="15">
        <v>0.2</v>
      </c>
      <c r="M14" s="15">
        <v>1.6</v>
      </c>
    </row>
    <row r="15" spans="1:13" ht="14.25" customHeight="1">
      <c r="A15" s="10"/>
      <c r="B15" s="11" t="s">
        <v>8</v>
      </c>
      <c r="C15" s="16">
        <v>1.7</v>
      </c>
      <c r="D15" s="16">
        <v>1.7</v>
      </c>
      <c r="E15" s="16">
        <v>2.5</v>
      </c>
      <c r="F15" s="16">
        <v>4.6</v>
      </c>
      <c r="G15" s="16">
        <v>10.4</v>
      </c>
      <c r="H15" s="16">
        <v>19.2</v>
      </c>
      <c r="I15" s="16">
        <v>57.8</v>
      </c>
      <c r="J15" s="16">
        <v>18.9</v>
      </c>
      <c r="K15" s="16">
        <v>2.5</v>
      </c>
      <c r="L15" s="16">
        <v>0.4</v>
      </c>
      <c r="M15" s="16">
        <v>1.2</v>
      </c>
    </row>
    <row r="16" spans="1:13" ht="14.25" customHeight="1">
      <c r="A16" t="s">
        <v>22</v>
      </c>
      <c r="B16" s="2" t="s">
        <v>0</v>
      </c>
      <c r="C16" s="15">
        <v>3.9</v>
      </c>
      <c r="D16" s="15"/>
      <c r="E16" s="15"/>
      <c r="F16" s="15"/>
      <c r="G16" s="15"/>
      <c r="H16" s="15">
        <v>23</v>
      </c>
      <c r="I16" s="15">
        <v>17.2</v>
      </c>
      <c r="J16" s="15">
        <v>12</v>
      </c>
      <c r="K16" s="15">
        <v>18.9</v>
      </c>
      <c r="L16" s="15">
        <v>24.3</v>
      </c>
      <c r="M16" s="15">
        <v>4.6</v>
      </c>
    </row>
    <row r="17" spans="2:13" ht="14.25" customHeight="1">
      <c r="B17" s="2" t="s">
        <v>2</v>
      </c>
      <c r="C17" s="15">
        <v>1.3</v>
      </c>
      <c r="D17" s="15"/>
      <c r="E17" s="15"/>
      <c r="F17" s="15"/>
      <c r="G17" s="15"/>
      <c r="H17" s="15">
        <v>45.4</v>
      </c>
      <c r="I17" s="15">
        <v>18.4</v>
      </c>
      <c r="J17" s="15">
        <v>8.8</v>
      </c>
      <c r="K17" s="15">
        <v>7.6</v>
      </c>
      <c r="L17" s="15">
        <v>1.6</v>
      </c>
      <c r="M17" s="15">
        <v>18.2</v>
      </c>
    </row>
    <row r="18" spans="2:13" ht="14.25" customHeight="1">
      <c r="B18" s="2" t="s">
        <v>4</v>
      </c>
      <c r="C18" s="15">
        <v>2.2</v>
      </c>
      <c r="D18" s="15">
        <v>12.9</v>
      </c>
      <c r="E18" s="15">
        <v>8.2</v>
      </c>
      <c r="F18" s="15">
        <v>7.5</v>
      </c>
      <c r="G18" s="15">
        <v>9.8</v>
      </c>
      <c r="H18" s="15">
        <v>37.6</v>
      </c>
      <c r="I18" s="15">
        <v>24.5</v>
      </c>
      <c r="J18" s="15">
        <v>10.3</v>
      </c>
      <c r="K18" s="15">
        <v>11.1</v>
      </c>
      <c r="L18" s="15">
        <v>14.3</v>
      </c>
      <c r="M18" s="15">
        <v>2.2</v>
      </c>
    </row>
    <row r="19" spans="2:13" ht="14.25" customHeight="1">
      <c r="B19" s="2" t="s">
        <v>6</v>
      </c>
      <c r="C19" s="15">
        <v>1</v>
      </c>
      <c r="D19" s="15">
        <v>18.1</v>
      </c>
      <c r="E19" s="15">
        <v>14.5</v>
      </c>
      <c r="F19" s="15">
        <v>13.4</v>
      </c>
      <c r="G19" s="15">
        <v>16.5</v>
      </c>
      <c r="H19" s="15">
        <v>62.5</v>
      </c>
      <c r="I19" s="15">
        <v>21.1</v>
      </c>
      <c r="J19" s="15">
        <v>5.1</v>
      </c>
      <c r="K19" s="15">
        <v>1.6</v>
      </c>
      <c r="L19" s="15">
        <v>0</v>
      </c>
      <c r="M19" s="15">
        <v>9.7</v>
      </c>
    </row>
    <row r="20" spans="1:13" ht="14.25" customHeight="1">
      <c r="A20" s="10"/>
      <c r="B20" s="11" t="s">
        <v>8</v>
      </c>
      <c r="C20" s="16">
        <v>1.9</v>
      </c>
      <c r="D20" s="16">
        <v>9.4</v>
      </c>
      <c r="E20" s="16">
        <v>9.5</v>
      </c>
      <c r="F20" s="16">
        <v>9.3</v>
      </c>
      <c r="G20" s="16">
        <v>12.8</v>
      </c>
      <c r="H20" s="16">
        <v>41</v>
      </c>
      <c r="I20" s="16">
        <v>30.5</v>
      </c>
      <c r="J20" s="16">
        <v>16.4</v>
      </c>
      <c r="K20" s="16">
        <v>9</v>
      </c>
      <c r="L20" s="16">
        <v>1.5</v>
      </c>
      <c r="M20" s="16">
        <v>1.6</v>
      </c>
    </row>
    <row r="21" spans="1:13" ht="14.25" customHeight="1">
      <c r="A21" t="s">
        <v>24</v>
      </c>
      <c r="B21" s="2" t="s">
        <v>0</v>
      </c>
      <c r="C21" s="15">
        <v>2.7</v>
      </c>
      <c r="D21" s="15"/>
      <c r="E21" s="15"/>
      <c r="F21" s="15"/>
      <c r="G21" s="15"/>
      <c r="H21" s="15">
        <v>21.5</v>
      </c>
      <c r="I21" s="15">
        <v>17.6</v>
      </c>
      <c r="J21" s="15">
        <v>16.4</v>
      </c>
      <c r="K21" s="15">
        <v>16.8</v>
      </c>
      <c r="L21" s="15">
        <v>21.5</v>
      </c>
      <c r="M21" s="15">
        <v>6.2</v>
      </c>
    </row>
    <row r="22" spans="2:13" ht="14.25" customHeight="1">
      <c r="B22" s="2" t="s">
        <v>2</v>
      </c>
      <c r="C22" s="15">
        <v>1.6</v>
      </c>
      <c r="D22" s="15"/>
      <c r="E22" s="15"/>
      <c r="F22" s="15"/>
      <c r="G22" s="15"/>
      <c r="H22" s="15">
        <v>31.6</v>
      </c>
      <c r="I22" s="15">
        <v>24.8</v>
      </c>
      <c r="J22" s="15">
        <v>13.6</v>
      </c>
      <c r="K22" s="15">
        <v>11.3</v>
      </c>
      <c r="L22" s="15">
        <v>3.5</v>
      </c>
      <c r="M22" s="15">
        <v>15.2</v>
      </c>
    </row>
    <row r="23" spans="2:13" ht="14.25" customHeight="1">
      <c r="B23" s="2" t="s">
        <v>4</v>
      </c>
      <c r="C23" s="15">
        <v>0.8</v>
      </c>
      <c r="D23" s="15">
        <v>23.6</v>
      </c>
      <c r="E23" s="15">
        <v>15.8</v>
      </c>
      <c r="F23" s="15">
        <v>10.6</v>
      </c>
      <c r="G23" s="15">
        <v>11.8</v>
      </c>
      <c r="H23" s="15">
        <v>61.8</v>
      </c>
      <c r="I23" s="15">
        <v>19.1</v>
      </c>
      <c r="J23" s="15">
        <v>5.1</v>
      </c>
      <c r="K23" s="15">
        <v>1.6</v>
      </c>
      <c r="L23" s="15">
        <v>0.1</v>
      </c>
      <c r="M23" s="15">
        <v>12.3</v>
      </c>
    </row>
    <row r="24" spans="2:13" ht="14.25" customHeight="1">
      <c r="B24" s="2" t="s">
        <v>6</v>
      </c>
      <c r="C24" s="15">
        <v>1.2</v>
      </c>
      <c r="D24" s="15">
        <v>13.4</v>
      </c>
      <c r="E24" s="15">
        <v>16.2</v>
      </c>
      <c r="F24" s="15">
        <v>13.7</v>
      </c>
      <c r="G24" s="15">
        <v>13.7</v>
      </c>
      <c r="H24" s="15">
        <v>57</v>
      </c>
      <c r="I24" s="15">
        <v>27.5</v>
      </c>
      <c r="J24" s="15">
        <v>7.8</v>
      </c>
      <c r="K24" s="15">
        <v>1.1</v>
      </c>
      <c r="L24" s="24" t="s">
        <v>60</v>
      </c>
      <c r="M24" s="15">
        <v>6.6</v>
      </c>
    </row>
    <row r="25" spans="1:13" ht="14.25" customHeight="1">
      <c r="A25" s="10"/>
      <c r="B25" s="11" t="s">
        <v>8</v>
      </c>
      <c r="C25" s="16">
        <v>2.2</v>
      </c>
      <c r="D25" s="16">
        <v>7.4</v>
      </c>
      <c r="E25" s="16">
        <v>6.6</v>
      </c>
      <c r="F25" s="16">
        <v>7.8</v>
      </c>
      <c r="G25" s="16">
        <v>12.2</v>
      </c>
      <c r="H25" s="16">
        <v>34</v>
      </c>
      <c r="I25" s="16">
        <v>25.5</v>
      </c>
      <c r="J25" s="16">
        <v>21.8</v>
      </c>
      <c r="K25" s="16">
        <v>11.8</v>
      </c>
      <c r="L25" s="16">
        <v>1.7</v>
      </c>
      <c r="M25" s="16">
        <v>5.2</v>
      </c>
    </row>
    <row r="26" spans="1:13" ht="14.25" customHeight="1">
      <c r="A26" t="s">
        <v>26</v>
      </c>
      <c r="B26" s="2" t="s">
        <v>0</v>
      </c>
      <c r="C26" s="15">
        <v>2.8</v>
      </c>
      <c r="D26" s="15"/>
      <c r="E26" s="15"/>
      <c r="F26" s="15"/>
      <c r="G26" s="15"/>
      <c r="H26" s="15">
        <v>27</v>
      </c>
      <c r="I26" s="15">
        <v>10.9</v>
      </c>
      <c r="J26" s="15">
        <v>7.3</v>
      </c>
      <c r="K26" s="15">
        <v>12.9</v>
      </c>
      <c r="L26" s="15">
        <v>36</v>
      </c>
      <c r="M26" s="15">
        <v>5.9</v>
      </c>
    </row>
    <row r="27" spans="2:13" ht="14.25" customHeight="1">
      <c r="B27" s="2" t="s">
        <v>2</v>
      </c>
      <c r="C27" s="15">
        <v>1.8</v>
      </c>
      <c r="D27" s="15"/>
      <c r="E27" s="15"/>
      <c r="F27" s="15"/>
      <c r="G27" s="15"/>
      <c r="H27" s="15">
        <v>31.1</v>
      </c>
      <c r="I27" s="15">
        <v>18.8</v>
      </c>
      <c r="J27" s="15">
        <v>12.1</v>
      </c>
      <c r="K27" s="15">
        <v>14.1</v>
      </c>
      <c r="L27" s="15">
        <v>13.7</v>
      </c>
      <c r="M27" s="15">
        <v>10.2</v>
      </c>
    </row>
    <row r="28" spans="2:13" ht="14.25" customHeight="1">
      <c r="B28" s="2" t="s">
        <v>4</v>
      </c>
      <c r="C28" s="15">
        <v>2.3</v>
      </c>
      <c r="D28" s="15">
        <v>3.5</v>
      </c>
      <c r="E28" s="15">
        <v>4.5</v>
      </c>
      <c r="F28" s="15">
        <v>3.5</v>
      </c>
      <c r="G28" s="15">
        <v>7.6</v>
      </c>
      <c r="H28" s="15">
        <v>19.1</v>
      </c>
      <c r="I28" s="15">
        <v>31.7</v>
      </c>
      <c r="J28" s="15">
        <v>29.4</v>
      </c>
      <c r="K28" s="15">
        <v>14.4</v>
      </c>
      <c r="L28" s="15">
        <v>4.2</v>
      </c>
      <c r="M28" s="15">
        <v>1.2</v>
      </c>
    </row>
    <row r="29" spans="2:13" ht="14.25" customHeight="1">
      <c r="B29" s="2" t="s">
        <v>6</v>
      </c>
      <c r="C29" s="15">
        <v>2.4</v>
      </c>
      <c r="D29" s="15">
        <v>0.9</v>
      </c>
      <c r="E29" s="15">
        <v>1.5</v>
      </c>
      <c r="F29" s="15">
        <v>2.1</v>
      </c>
      <c r="G29" s="15">
        <v>5.5</v>
      </c>
      <c r="H29" s="15">
        <v>10</v>
      </c>
      <c r="I29" s="15">
        <v>31</v>
      </c>
      <c r="J29" s="15">
        <v>37.2</v>
      </c>
      <c r="K29" s="15">
        <v>15.5</v>
      </c>
      <c r="L29" s="15">
        <v>5.3</v>
      </c>
      <c r="M29" s="15">
        <v>1</v>
      </c>
    </row>
    <row r="30" spans="1:13" ht="14.25" customHeight="1">
      <c r="A30" s="10"/>
      <c r="B30" s="11" t="s">
        <v>8</v>
      </c>
      <c r="C30" s="16">
        <v>2.5</v>
      </c>
      <c r="D30" s="16">
        <v>1.5</v>
      </c>
      <c r="E30" s="16">
        <v>3.5</v>
      </c>
      <c r="F30" s="16">
        <v>1.9</v>
      </c>
      <c r="G30" s="16">
        <v>4.6</v>
      </c>
      <c r="H30" s="16">
        <v>11.5</v>
      </c>
      <c r="I30" s="16">
        <v>30.1</v>
      </c>
      <c r="J30" s="16">
        <v>37.1</v>
      </c>
      <c r="K30" s="16">
        <v>15.4</v>
      </c>
      <c r="L30" s="16">
        <v>3.7</v>
      </c>
      <c r="M30" s="16">
        <v>2.2</v>
      </c>
    </row>
    <row r="31" spans="1:13" ht="14.25" customHeight="1">
      <c r="A31" t="s">
        <v>28</v>
      </c>
      <c r="B31" s="2" t="s">
        <v>0</v>
      </c>
      <c r="C31" s="15">
        <v>0.8</v>
      </c>
      <c r="D31" s="15"/>
      <c r="E31" s="15"/>
      <c r="F31" s="15"/>
      <c r="G31" s="15"/>
      <c r="H31" s="15">
        <v>54.8</v>
      </c>
      <c r="I31" s="15">
        <v>11.3</v>
      </c>
      <c r="J31" s="15">
        <v>2.6</v>
      </c>
      <c r="K31" s="15">
        <v>2.8</v>
      </c>
      <c r="L31" s="15">
        <v>4.5</v>
      </c>
      <c r="M31" s="15">
        <v>24</v>
      </c>
    </row>
    <row r="32" spans="2:13" ht="14.25" customHeight="1">
      <c r="B32" s="2" t="s">
        <v>2</v>
      </c>
      <c r="C32" s="15">
        <v>0.4</v>
      </c>
      <c r="D32" s="15"/>
      <c r="E32" s="15"/>
      <c r="F32" s="15"/>
      <c r="G32" s="15"/>
      <c r="H32" s="15">
        <v>64.4</v>
      </c>
      <c r="I32" s="15">
        <v>8.6</v>
      </c>
      <c r="J32" s="15">
        <v>1.5</v>
      </c>
      <c r="K32" s="15">
        <v>1.1</v>
      </c>
      <c r="L32" s="15">
        <v>0.5</v>
      </c>
      <c r="M32" s="15">
        <v>23.9</v>
      </c>
    </row>
    <row r="33" spans="2:13" ht="14.25" customHeight="1">
      <c r="B33" s="2" t="s">
        <v>4</v>
      </c>
      <c r="C33" s="15">
        <v>1.8</v>
      </c>
      <c r="D33" s="15">
        <v>0.2</v>
      </c>
      <c r="E33" s="15">
        <v>0.2</v>
      </c>
      <c r="F33" s="15">
        <v>1.6</v>
      </c>
      <c r="G33" s="15">
        <v>6.3</v>
      </c>
      <c r="H33" s="15">
        <v>8.3</v>
      </c>
      <c r="I33" s="15">
        <v>65.4</v>
      </c>
      <c r="J33" s="15">
        <v>17.8</v>
      </c>
      <c r="K33" s="15">
        <v>4.1</v>
      </c>
      <c r="L33" s="15">
        <v>1.6</v>
      </c>
      <c r="M33" s="15">
        <v>2.8</v>
      </c>
    </row>
    <row r="34" spans="2:13" ht="14.25" customHeight="1">
      <c r="B34" s="2" t="s">
        <v>6</v>
      </c>
      <c r="C34" s="15">
        <v>1.8</v>
      </c>
      <c r="D34" s="15">
        <v>3.3</v>
      </c>
      <c r="E34" s="15">
        <v>3.3</v>
      </c>
      <c r="F34" s="15">
        <v>4.1</v>
      </c>
      <c r="G34" s="15">
        <v>6.2</v>
      </c>
      <c r="H34" s="15">
        <v>16.9</v>
      </c>
      <c r="I34" s="15">
        <v>53.5</v>
      </c>
      <c r="J34" s="15">
        <v>21</v>
      </c>
      <c r="K34" s="15">
        <v>2.9</v>
      </c>
      <c r="L34" s="15">
        <v>0.6</v>
      </c>
      <c r="M34" s="15">
        <v>5.1</v>
      </c>
    </row>
    <row r="35" spans="1:13" ht="14.25" customHeight="1">
      <c r="A35" s="8"/>
      <c r="B35" s="9" t="s">
        <v>8</v>
      </c>
      <c r="C35" s="17">
        <v>1.8</v>
      </c>
      <c r="D35" s="17">
        <v>0.6</v>
      </c>
      <c r="E35" s="17">
        <v>0.4</v>
      </c>
      <c r="F35" s="17">
        <v>0.6</v>
      </c>
      <c r="G35" s="17">
        <v>4.5</v>
      </c>
      <c r="H35" s="17">
        <v>6.1</v>
      </c>
      <c r="I35" s="17">
        <v>62.8</v>
      </c>
      <c r="J35" s="17">
        <v>24.3</v>
      </c>
      <c r="K35" s="17">
        <v>3.6</v>
      </c>
      <c r="L35" s="17">
        <v>1.4</v>
      </c>
      <c r="M35" s="17">
        <v>1.8</v>
      </c>
    </row>
    <row r="36" ht="12.75">
      <c r="A36" s="18" t="s">
        <v>50</v>
      </c>
    </row>
    <row r="37" ht="12">
      <c r="A37" s="18" t="s">
        <v>254</v>
      </c>
    </row>
    <row r="40" spans="15:23" ht="12">
      <c r="O40" s="22" t="s">
        <v>244</v>
      </c>
      <c r="P40" s="22"/>
      <c r="Q40" s="22"/>
      <c r="R40" s="22"/>
      <c r="S40" s="22"/>
      <c r="T40" s="22"/>
      <c r="U40" s="22"/>
      <c r="V40" s="22"/>
      <c r="W40" s="22"/>
    </row>
    <row r="41" spans="15:23" ht="12">
      <c r="O41" s="25"/>
      <c r="P41" s="23" t="s">
        <v>44</v>
      </c>
      <c r="Q41" s="45" t="s">
        <v>61</v>
      </c>
      <c r="R41" s="45" t="s">
        <v>53</v>
      </c>
      <c r="S41" s="45" t="s">
        <v>57</v>
      </c>
      <c r="T41" s="45" t="s">
        <v>58</v>
      </c>
      <c r="U41" s="45" t="s">
        <v>59</v>
      </c>
      <c r="V41" s="19"/>
      <c r="W41" s="19"/>
    </row>
    <row r="42" spans="15:23" ht="12">
      <c r="O42" s="22" t="s">
        <v>38</v>
      </c>
      <c r="P42" s="15">
        <v>2.3</v>
      </c>
      <c r="Q42" s="15">
        <v>9</v>
      </c>
      <c r="R42" s="15">
        <v>19.6</v>
      </c>
      <c r="S42" s="15">
        <v>19.8</v>
      </c>
      <c r="T42" s="15">
        <v>26.7</v>
      </c>
      <c r="U42" s="15">
        <v>22.6</v>
      </c>
      <c r="V42" s="15"/>
      <c r="W42" s="20"/>
    </row>
    <row r="43" spans="15:23" ht="12">
      <c r="O43" s="22" t="s">
        <v>39</v>
      </c>
      <c r="P43" s="15">
        <v>34.8</v>
      </c>
      <c r="Q43" s="15">
        <v>46.4</v>
      </c>
      <c r="R43" s="15">
        <v>9.1</v>
      </c>
      <c r="S43" s="15">
        <v>4.1</v>
      </c>
      <c r="T43" s="15">
        <v>4</v>
      </c>
      <c r="U43" s="15">
        <v>1.6</v>
      </c>
      <c r="V43" s="15"/>
      <c r="W43" s="20"/>
    </row>
    <row r="44" spans="15:23" ht="12">
      <c r="O44" s="22" t="s">
        <v>40</v>
      </c>
      <c r="P44" s="15">
        <v>4.6</v>
      </c>
      <c r="Q44" s="15">
        <v>23</v>
      </c>
      <c r="R44" s="15">
        <v>17.2</v>
      </c>
      <c r="S44" s="15">
        <v>12</v>
      </c>
      <c r="T44" s="15">
        <v>18.9</v>
      </c>
      <c r="U44" s="15">
        <v>24.3</v>
      </c>
      <c r="V44" s="15"/>
      <c r="W44" s="20"/>
    </row>
    <row r="45" spans="15:23" ht="12">
      <c r="O45" s="22" t="s">
        <v>25</v>
      </c>
      <c r="P45" s="15">
        <v>6.2</v>
      </c>
      <c r="Q45" s="15">
        <v>21.5</v>
      </c>
      <c r="R45" s="15">
        <v>17.6</v>
      </c>
      <c r="S45" s="15">
        <v>16.4</v>
      </c>
      <c r="T45" s="15">
        <v>16.8</v>
      </c>
      <c r="U45" s="15">
        <v>21.5</v>
      </c>
      <c r="V45" s="15"/>
      <c r="W45" s="20"/>
    </row>
    <row r="46" spans="15:23" ht="12">
      <c r="O46" s="22" t="s">
        <v>41</v>
      </c>
      <c r="P46" s="15">
        <v>5.9</v>
      </c>
      <c r="Q46" s="15">
        <v>27</v>
      </c>
      <c r="R46" s="15">
        <v>10.9</v>
      </c>
      <c r="S46" s="15">
        <v>7.3</v>
      </c>
      <c r="T46" s="15">
        <v>12.9</v>
      </c>
      <c r="U46" s="15">
        <v>36</v>
      </c>
      <c r="V46" s="15"/>
      <c r="W46" s="20"/>
    </row>
    <row r="47" spans="15:23" ht="12">
      <c r="O47" s="8" t="s">
        <v>42</v>
      </c>
      <c r="P47" s="17">
        <v>24</v>
      </c>
      <c r="Q47" s="17">
        <v>54.8</v>
      </c>
      <c r="R47" s="17">
        <v>11.3</v>
      </c>
      <c r="S47" s="17">
        <v>2.6</v>
      </c>
      <c r="T47" s="17">
        <v>2.8</v>
      </c>
      <c r="U47" s="17">
        <v>4.5</v>
      </c>
      <c r="V47" s="15"/>
      <c r="W47" s="20"/>
    </row>
    <row r="48" spans="15:23" ht="12">
      <c r="O48" s="22" t="s">
        <v>243</v>
      </c>
      <c r="P48" s="22"/>
      <c r="Q48" s="22"/>
      <c r="R48" s="22"/>
      <c r="S48" s="22"/>
      <c r="T48" s="22"/>
      <c r="U48" s="22"/>
      <c r="V48" s="22"/>
      <c r="W48" s="22"/>
    </row>
    <row r="49" spans="15:23" ht="12">
      <c r="O49" s="25"/>
      <c r="P49" s="23" t="s">
        <v>44</v>
      </c>
      <c r="Q49" s="45" t="s">
        <v>61</v>
      </c>
      <c r="R49" s="45" t="s">
        <v>53</v>
      </c>
      <c r="S49" s="45" t="s">
        <v>57</v>
      </c>
      <c r="T49" s="45" t="s">
        <v>58</v>
      </c>
      <c r="U49" s="45" t="s">
        <v>59</v>
      </c>
      <c r="V49" s="19"/>
      <c r="W49" s="19"/>
    </row>
    <row r="50" spans="15:23" ht="12">
      <c r="O50" s="22" t="s">
        <v>38</v>
      </c>
      <c r="P50" s="20">
        <v>1.4</v>
      </c>
      <c r="Q50" s="20">
        <v>44.2</v>
      </c>
      <c r="R50" s="20">
        <v>32.6</v>
      </c>
      <c r="S50" s="20">
        <v>13.6</v>
      </c>
      <c r="T50" s="20">
        <v>7.1</v>
      </c>
      <c r="U50" s="20">
        <v>1.1</v>
      </c>
      <c r="W50" s="20"/>
    </row>
    <row r="51" spans="15:23" ht="12">
      <c r="O51" s="22" t="s">
        <v>39</v>
      </c>
      <c r="P51" s="20">
        <v>1.2</v>
      </c>
      <c r="Q51" s="20">
        <v>19.2</v>
      </c>
      <c r="R51" s="20">
        <v>57.8</v>
      </c>
      <c r="S51" s="20">
        <v>18.9</v>
      </c>
      <c r="T51" s="20">
        <v>2.5</v>
      </c>
      <c r="U51" s="20">
        <v>0.4</v>
      </c>
      <c r="W51" s="20"/>
    </row>
    <row r="52" spans="15:23" ht="12">
      <c r="O52" s="22" t="s">
        <v>40</v>
      </c>
      <c r="P52" s="20">
        <v>1.6</v>
      </c>
      <c r="Q52" s="20">
        <v>41</v>
      </c>
      <c r="R52" s="20">
        <v>30.5</v>
      </c>
      <c r="S52" s="20">
        <v>16.4</v>
      </c>
      <c r="T52" s="20">
        <v>9</v>
      </c>
      <c r="U52" s="20">
        <v>1.5</v>
      </c>
      <c r="W52" s="20"/>
    </row>
    <row r="53" spans="15:23" ht="12">
      <c r="O53" s="22" t="s">
        <v>25</v>
      </c>
      <c r="P53" s="20">
        <v>5.2</v>
      </c>
      <c r="Q53" s="20">
        <v>34</v>
      </c>
      <c r="R53" s="20">
        <v>25.5</v>
      </c>
      <c r="S53" s="20">
        <v>21.8</v>
      </c>
      <c r="T53" s="20">
        <v>11.8</v>
      </c>
      <c r="U53" s="20">
        <v>1.7</v>
      </c>
      <c r="W53" s="20"/>
    </row>
    <row r="54" spans="15:23" ht="12">
      <c r="O54" s="22" t="s">
        <v>41</v>
      </c>
      <c r="P54" s="20">
        <v>2.2</v>
      </c>
      <c r="Q54" s="20">
        <v>11.5</v>
      </c>
      <c r="R54" s="20">
        <v>30.1</v>
      </c>
      <c r="S54" s="20">
        <v>37.1</v>
      </c>
      <c r="T54" s="20">
        <v>15.4</v>
      </c>
      <c r="U54" s="20">
        <v>3.7</v>
      </c>
      <c r="W54" s="20"/>
    </row>
    <row r="55" spans="15:23" ht="12">
      <c r="O55" s="8" t="s">
        <v>42</v>
      </c>
      <c r="P55" s="17">
        <v>1.8</v>
      </c>
      <c r="Q55" s="17">
        <v>6.1</v>
      </c>
      <c r="R55" s="17">
        <v>62.8</v>
      </c>
      <c r="S55" s="17">
        <v>24.3</v>
      </c>
      <c r="T55" s="17">
        <v>3.6</v>
      </c>
      <c r="U55" s="17">
        <v>1.4</v>
      </c>
      <c r="W55" s="20"/>
    </row>
    <row r="56" spans="17:23" ht="12">
      <c r="Q56" s="22"/>
      <c r="R56" s="22"/>
      <c r="S56" s="22"/>
      <c r="T56" s="22"/>
      <c r="U56" s="22"/>
      <c r="V56" s="22"/>
      <c r="W56" s="22"/>
    </row>
    <row r="57" spans="17:23" ht="12">
      <c r="Q57" s="22"/>
      <c r="R57" s="22"/>
      <c r="S57" s="22"/>
      <c r="T57" s="22"/>
      <c r="U57" s="22"/>
      <c r="V57" s="22"/>
      <c r="W57" s="22"/>
    </row>
  </sheetData>
  <mergeCells count="4">
    <mergeCell ref="M4:M5"/>
    <mergeCell ref="D4:L4"/>
    <mergeCell ref="B4:B5"/>
    <mergeCell ref="C4:C5"/>
  </mergeCells>
  <printOptions/>
  <pageMargins left="0.5905511811023623" right="0.3937007874015748" top="0.5905511811023623" bottom="0.3937007874015748" header="0.5118110236220472" footer="0.5118110236220472"/>
  <pageSetup horizontalDpi="600" verticalDpi="600" orientation="landscape" paperSize="9" scale="94" r:id="rId2"/>
  <rowBreaks count="1" manualBreakCount="1">
    <brk id="37"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Ｉｃｈｉｒｏ　IWASAKI</dc:creator>
  <cp:keywords/>
  <dc:description/>
  <cp:lastModifiedBy>common</cp:lastModifiedBy>
  <cp:lastPrinted>2000-10-23T08:10:20Z</cp:lastPrinted>
  <dcterms:created xsi:type="dcterms:W3CDTF">2000-01-13T07:48:45Z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